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310"/>
  </bookViews>
  <sheets>
    <sheet name="POŽEGA" sheetId="1" r:id="rId1"/>
  </sheets>
  <definedNames>
    <definedName name="_xlnm.Print_Area" localSheetId="0">POŽEGA!$A$1:$C$73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8" i="1"/>
  <c r="C67" i="1"/>
  <c r="C57" i="1"/>
  <c r="C55" i="1"/>
  <c r="C53" i="1"/>
  <c r="C49" i="1"/>
  <c r="C46" i="1"/>
  <c r="C44" i="1"/>
  <c r="C37" i="1"/>
  <c r="C35" i="1"/>
  <c r="C25" i="1"/>
  <c r="C19" i="1"/>
  <c r="C14" i="1"/>
  <c r="C13" i="1"/>
  <c r="C6" i="1"/>
  <c r="C72" i="1" s="1"/>
  <c r="C73" i="1" s="1"/>
</calcChain>
</file>

<file path=xl/sharedStrings.xml><?xml version="1.0" encoding="utf-8"?>
<sst xmlns="http://schemas.openxmlformats.org/spreadsheetml/2006/main" count="138" uniqueCount="122">
  <si>
    <t xml:space="preserve">GLAVA 10985: OPĆINSKO DRŽAVNO ODVJETNIŠTVO U POŽEGI </t>
  </si>
  <si>
    <t>A642000</t>
  </si>
  <si>
    <t>Odjeljak</t>
  </si>
  <si>
    <t>NAZIV</t>
  </si>
  <si>
    <t>UKUPNO IZVRŠENO do 31.12.2022.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</si>
  <si>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</si>
  <si>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</si>
  <si>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</si>
  <si>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</si>
  <si>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</si>
  <si>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</si>
  <si>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</si>
  <si>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</si>
  <si>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</si>
  <si>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</si>
  <si>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</si>
  <si>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</si>
  <si>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</si>
  <si>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</si>
  <si>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32/34/42/45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</si>
  <si>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</si>
  <si>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</si>
  <si>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</si>
  <si>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</si>
  <si>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</si>
  <si>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</si>
  <si>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</si>
  <si>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</si>
  <si>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</si>
  <si>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</si>
  <si>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</si>
  <si>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</si>
  <si>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</si>
  <si>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</si>
  <si>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</si>
  <si>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</si>
  <si>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</si>
  <si>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</si>
  <si>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</si>
  <si>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</si>
  <si>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</si>
  <si>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</si>
  <si>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</si>
  <si>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</si>
  <si>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</si>
  <si>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</si>
  <si>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</si>
  <si>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</si>
  <si>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</si>
  <si>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</si>
  <si>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</si>
  <si>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</si>
  <si>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</si>
  <si>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</si>
  <si>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</si>
  <si>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</si>
  <si>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</si>
  <si>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</si>
  <si>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</si>
  <si>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</si>
  <si>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</si>
  <si>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</si>
  <si>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</si>
  <si>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</si>
  <si>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</si>
  <si>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</si>
  <si>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</si>
  <si>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</si>
  <si>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</si>
  <si>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</si>
  <si>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</si>
  <si>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</si>
  <si>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</si>
  <si>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</si>
  <si>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</si>
  <si>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</si>
  <si>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</si>
  <si>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</si>
  <si>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</si>
  <si>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</si>
  <si>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</si>
  <si>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</si>
  <si>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ZAJMOVE I KREDITE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</si>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</sst>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164" fontId="1" fillId="0" borderId="0" xfId="1" applyBorder="1" applyAlignment="1">
      <alignment horizontal="center"/>
    </xf>
    <xf numFmtId="164" fontId="2" fillId="0" borderId="0" xfId="2" applyNumberFormat="1" applyBorder="1" applyAlignment="1" applyProtection="1"/>
    <xf numFmtId="164" fontId="1" fillId="0" borderId="0" xfId="1" applyBorder="1"/>
    <xf numFmtId="164" fontId="1" fillId="0" borderId="0" xfId="1" applyFill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 wrapText="1"/>
    </xf>
    <xf numFmtId="164" fontId="1" fillId="0" borderId="0" xfId="1" applyFill="1" applyBorder="1"/>
    <xf numFmtId="165" fontId="3" fillId="0" borderId="1" xfId="1" applyNumberFormat="1" applyFont="1" applyBorder="1" applyAlignment="1">
      <alignment horizontal="center"/>
    </xf>
    <xf numFmtId="164" fontId="2" fillId="0" borderId="1" xfId="2" applyNumberFormat="1" applyBorder="1" applyAlignment="1" applyProtection="1"/>
    <xf numFmtId="164" fontId="1" fillId="0" borderId="1" xfId="1" applyBorder="1"/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4" fillId="3" borderId="4" xfId="1" applyNumberFormat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166" fontId="3" fillId="3" borderId="6" xfId="1" applyNumberFormat="1" applyFont="1" applyFill="1" applyBorder="1"/>
    <xf numFmtId="164" fontId="3" fillId="2" borderId="0" xfId="1" applyFont="1" applyFill="1"/>
    <xf numFmtId="49" fontId="5" fillId="4" borderId="7" xfId="1" applyNumberFormat="1" applyFont="1" applyFill="1" applyBorder="1" applyAlignment="1">
      <alignment horizontal="center" wrapText="1"/>
    </xf>
    <xf numFmtId="164" fontId="5" fillId="4" borderId="7" xfId="1" applyFont="1" applyFill="1" applyBorder="1" applyAlignment="1">
      <alignment horizontal="left" wrapText="1"/>
    </xf>
    <xf numFmtId="164" fontId="1" fillId="0" borderId="7" xfId="1" applyFont="1" applyFill="1" applyBorder="1"/>
    <xf numFmtId="164" fontId="1" fillId="2" borderId="0" xfId="1" applyFont="1" applyFill="1"/>
    <xf numFmtId="49" fontId="5" fillId="4" borderId="8" xfId="1" applyNumberFormat="1" applyFont="1" applyFill="1" applyBorder="1" applyAlignment="1">
      <alignment horizontal="center" wrapText="1"/>
    </xf>
    <xf numFmtId="164" fontId="5" fillId="4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164" fontId="5" fillId="0" borderId="8" xfId="1" applyFont="1" applyFill="1" applyBorder="1" applyAlignment="1">
      <alignment horizontal="left" wrapText="1"/>
    </xf>
    <xf numFmtId="164" fontId="1" fillId="0" borderId="0" xfId="1" applyFont="1" applyFill="1"/>
    <xf numFmtId="164" fontId="1" fillId="0" borderId="0" xfId="1" applyFont="1"/>
    <xf numFmtId="49" fontId="5" fillId="0" borderId="9" xfId="1" applyNumberFormat="1" applyFont="1" applyFill="1" applyBorder="1" applyAlignment="1">
      <alignment horizontal="center" wrapText="1"/>
    </xf>
    <xf numFmtId="164" fontId="5" fillId="0" borderId="9" xfId="1" applyFont="1" applyFill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wrapText="1"/>
    </xf>
    <xf numFmtId="164" fontId="6" fillId="3" borderId="5" xfId="1" applyFont="1" applyFill="1" applyBorder="1" applyAlignment="1">
      <alignment horizontal="center" wrapText="1"/>
    </xf>
    <xf numFmtId="49" fontId="7" fillId="5" borderId="10" xfId="1" applyNumberFormat="1" applyFont="1" applyFill="1" applyBorder="1" applyAlignment="1">
      <alignment horizontal="center" wrapText="1"/>
    </xf>
    <xf numFmtId="164" fontId="7" fillId="5" borderId="10" xfId="1" applyFont="1" applyFill="1" applyBorder="1" applyAlignment="1">
      <alignment horizontal="center" wrapText="1"/>
    </xf>
    <xf numFmtId="164" fontId="3" fillId="6" borderId="10" xfId="1" applyFont="1" applyFill="1" applyBorder="1"/>
    <xf numFmtId="49" fontId="5" fillId="4" borderId="11" xfId="1" applyNumberFormat="1" applyFont="1" applyFill="1" applyBorder="1" applyAlignment="1">
      <alignment horizontal="center" wrapText="1"/>
    </xf>
    <xf numFmtId="164" fontId="5" fillId="4" borderId="11" xfId="1" applyFont="1" applyFill="1" applyBorder="1" applyAlignment="1">
      <alignment horizontal="left" wrapText="1"/>
    </xf>
    <xf numFmtId="49" fontId="7" fillId="5" borderId="12" xfId="1" applyNumberFormat="1" applyFont="1" applyFill="1" applyBorder="1" applyAlignment="1">
      <alignment horizontal="center" wrapText="1"/>
    </xf>
    <xf numFmtId="164" fontId="7" fillId="5" borderId="12" xfId="1" applyFont="1" applyFill="1" applyBorder="1" applyAlignment="1">
      <alignment horizontal="center" wrapText="1"/>
    </xf>
    <xf numFmtId="164" fontId="3" fillId="6" borderId="12" xfId="1" applyFont="1" applyFill="1" applyBorder="1"/>
    <xf numFmtId="164" fontId="8" fillId="5" borderId="12" xfId="1" applyFont="1" applyFill="1" applyBorder="1" applyAlignment="1">
      <alignment horizontal="center" wrapText="1"/>
    </xf>
    <xf numFmtId="164" fontId="9" fillId="5" borderId="12" xfId="1" applyFont="1" applyFill="1" applyBorder="1" applyAlignment="1">
      <alignment horizontal="center" wrapText="1"/>
    </xf>
    <xf numFmtId="164" fontId="10" fillId="5" borderId="12" xfId="1" applyFont="1" applyFill="1" applyBorder="1" applyAlignment="1">
      <alignment horizontal="center" wrapText="1"/>
    </xf>
    <xf numFmtId="49" fontId="5" fillId="4" borderId="8" xfId="1" applyNumberFormat="1" applyFont="1" applyFill="1" applyBorder="1" applyAlignment="1">
      <alignment horizontal="center" vertical="center" wrapText="1"/>
    </xf>
    <xf numFmtId="164" fontId="5" fillId="4" borderId="8" xfId="1" applyFont="1" applyFill="1" applyBorder="1" applyAlignment="1">
      <alignment horizontal="center" vertical="center" wrapText="1"/>
    </xf>
    <xf numFmtId="166" fontId="3" fillId="7" borderId="6" xfId="1" applyNumberFormat="1" applyFont="1" applyFill="1" applyBorder="1"/>
    <xf numFmtId="49" fontId="7" fillId="8" borderId="12" xfId="1" applyNumberFormat="1" applyFont="1" applyFill="1" applyBorder="1" applyAlignment="1">
      <alignment horizontal="center" vertical="center" wrapText="1"/>
    </xf>
    <xf numFmtId="164" fontId="8" fillId="8" borderId="12" xfId="1" applyFont="1" applyFill="1" applyBorder="1" applyAlignment="1">
      <alignment horizontal="left" vertical="center" wrapText="1"/>
    </xf>
    <xf numFmtId="164" fontId="3" fillId="9" borderId="12" xfId="1" applyFont="1" applyFill="1" applyBorder="1"/>
    <xf numFmtId="49" fontId="7" fillId="10" borderId="12" xfId="1" applyNumberFormat="1" applyFont="1" applyFill="1" applyBorder="1" applyAlignment="1">
      <alignment horizontal="center" wrapText="1"/>
    </xf>
    <xf numFmtId="164" fontId="8" fillId="10" borderId="12" xfId="1" applyFont="1" applyFill="1" applyBorder="1" applyAlignment="1">
      <alignment horizontal="center" wrapText="1"/>
    </xf>
    <xf numFmtId="164" fontId="3" fillId="11" borderId="12" xfId="1" applyFont="1" applyFill="1" applyBorder="1"/>
    <xf numFmtId="49" fontId="5" fillId="12" borderId="4" xfId="1" applyNumberFormat="1" applyFont="1" applyFill="1" applyBorder="1" applyAlignment="1">
      <alignment horizontal="center" wrapText="1"/>
    </xf>
    <xf numFmtId="164" fontId="6" fillId="12" borderId="6" xfId="1" applyFont="1" applyFill="1" applyBorder="1" applyAlignment="1">
      <alignment horizontal="left" wrapText="1"/>
    </xf>
    <xf numFmtId="166" fontId="3" fillId="13" borderId="5" xfId="1" applyNumberFormat="1" applyFont="1" applyFill="1" applyBorder="1"/>
    <xf numFmtId="164" fontId="11" fillId="12" borderId="6" xfId="1" applyFont="1" applyFill="1" applyBorder="1" applyAlignment="1">
      <alignment horizontal="left" wrapText="1"/>
    </xf>
    <xf numFmtId="0" fontId="0" fillId="0" borderId="0" xfId="0" applyFill="1"/>
    <xf numFmtId="164" fontId="1" fillId="0" borderId="8" xfId="1" applyBorder="1" applyAlignment="1">
      <alignment horizontal="center"/>
    </xf>
    <xf numFmtId="164" fontId="1" fillId="0" borderId="8" xfId="1" applyBorder="1"/>
    <xf numFmtId="164" fontId="7" fillId="7" borderId="4" xfId="1" applyFont="1" applyFill="1" applyBorder="1" applyAlignment="1">
      <alignment horizontal="center" wrapText="1"/>
    </xf>
    <xf numFmtId="164" fontId="7" fillId="7" borderId="6" xfId="1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7942"/>
  <sheetViews>
    <sheetView tabSelected="1" topLeftCell="A44" zoomScale="90" zoomScaleNormal="90" workbookViewId="0">
      <selection activeCell="P59" sqref="P59"/>
    </sheetView>
  </sheetViews>
  <sheetFormatPr defaultRowHeight="12.75" x14ac:dyDescent="0.2"/>
  <cols>
    <col min="1" max="1" width="14.7109375" style="62" customWidth="1"/>
    <col min="2" max="2" width="56.140625" style="63" customWidth="1"/>
    <col min="3" max="3" width="20.28515625" style="63" customWidth="1"/>
    <col min="4" max="25" width="9.140625" style="4"/>
    <col min="26" max="256" width="9.140625" style="5"/>
    <col min="257" max="257" width="14.7109375" style="5" customWidth="1"/>
    <col min="258" max="258" width="56.140625" style="5" customWidth="1"/>
    <col min="259" max="259" width="20.28515625" style="5" customWidth="1"/>
    <col min="260" max="512" width="9.140625" style="5"/>
    <col min="513" max="513" width="14.7109375" style="5" customWidth="1"/>
    <col min="514" max="514" width="56.140625" style="5" customWidth="1"/>
    <col min="515" max="515" width="20.28515625" style="5" customWidth="1"/>
    <col min="516" max="768" width="9.140625" style="5"/>
    <col min="769" max="769" width="14.7109375" style="5" customWidth="1"/>
    <col min="770" max="770" width="56.140625" style="5" customWidth="1"/>
    <col min="771" max="771" width="20.28515625" style="5" customWidth="1"/>
    <col min="772" max="1024" width="9.140625" style="5"/>
    <col min="1025" max="1025" width="14.7109375" style="5" customWidth="1"/>
    <col min="1026" max="1026" width="56.140625" style="5" customWidth="1"/>
    <col min="1027" max="1027" width="20.28515625" style="5" customWidth="1"/>
    <col min="1028" max="1280" width="9.140625" style="5"/>
    <col min="1281" max="1281" width="14.7109375" style="5" customWidth="1"/>
    <col min="1282" max="1282" width="56.140625" style="5" customWidth="1"/>
    <col min="1283" max="1283" width="20.28515625" style="5" customWidth="1"/>
    <col min="1284" max="1536" width="9.140625" style="5"/>
    <col min="1537" max="1537" width="14.7109375" style="5" customWidth="1"/>
    <col min="1538" max="1538" width="56.140625" style="5" customWidth="1"/>
    <col min="1539" max="1539" width="20.28515625" style="5" customWidth="1"/>
    <col min="1540" max="1792" width="9.140625" style="5"/>
    <col min="1793" max="1793" width="14.7109375" style="5" customWidth="1"/>
    <col min="1794" max="1794" width="56.140625" style="5" customWidth="1"/>
    <col min="1795" max="1795" width="20.28515625" style="5" customWidth="1"/>
    <col min="1796" max="2048" width="9.140625" style="5"/>
    <col min="2049" max="2049" width="14.7109375" style="5" customWidth="1"/>
    <col min="2050" max="2050" width="56.140625" style="5" customWidth="1"/>
    <col min="2051" max="2051" width="20.28515625" style="5" customWidth="1"/>
    <col min="2052" max="2304" width="9.140625" style="5"/>
    <col min="2305" max="2305" width="14.7109375" style="5" customWidth="1"/>
    <col min="2306" max="2306" width="56.140625" style="5" customWidth="1"/>
    <col min="2307" max="2307" width="20.28515625" style="5" customWidth="1"/>
    <col min="2308" max="2560" width="9.140625" style="5"/>
    <col min="2561" max="2561" width="14.7109375" style="5" customWidth="1"/>
    <col min="2562" max="2562" width="56.140625" style="5" customWidth="1"/>
    <col min="2563" max="2563" width="20.28515625" style="5" customWidth="1"/>
    <col min="2564" max="2816" width="9.140625" style="5"/>
    <col min="2817" max="2817" width="14.7109375" style="5" customWidth="1"/>
    <col min="2818" max="2818" width="56.140625" style="5" customWidth="1"/>
    <col min="2819" max="2819" width="20.28515625" style="5" customWidth="1"/>
    <col min="2820" max="3072" width="9.140625" style="5"/>
    <col min="3073" max="3073" width="14.7109375" style="5" customWidth="1"/>
    <col min="3074" max="3074" width="56.140625" style="5" customWidth="1"/>
    <col min="3075" max="3075" width="20.28515625" style="5" customWidth="1"/>
    <col min="3076" max="3328" width="9.140625" style="5"/>
    <col min="3329" max="3329" width="14.7109375" style="5" customWidth="1"/>
    <col min="3330" max="3330" width="56.140625" style="5" customWidth="1"/>
    <col min="3331" max="3331" width="20.28515625" style="5" customWidth="1"/>
    <col min="3332" max="3584" width="9.140625" style="5"/>
    <col min="3585" max="3585" width="14.7109375" style="5" customWidth="1"/>
    <col min="3586" max="3586" width="56.140625" style="5" customWidth="1"/>
    <col min="3587" max="3587" width="20.28515625" style="5" customWidth="1"/>
    <col min="3588" max="3840" width="9.140625" style="5"/>
    <col min="3841" max="3841" width="14.7109375" style="5" customWidth="1"/>
    <col min="3842" max="3842" width="56.140625" style="5" customWidth="1"/>
    <col min="3843" max="3843" width="20.28515625" style="5" customWidth="1"/>
    <col min="3844" max="4096" width="9.140625" style="5"/>
    <col min="4097" max="4097" width="14.7109375" style="5" customWidth="1"/>
    <col min="4098" max="4098" width="56.140625" style="5" customWidth="1"/>
    <col min="4099" max="4099" width="20.28515625" style="5" customWidth="1"/>
    <col min="4100" max="4352" width="9.140625" style="5"/>
    <col min="4353" max="4353" width="14.7109375" style="5" customWidth="1"/>
    <col min="4354" max="4354" width="56.140625" style="5" customWidth="1"/>
    <col min="4355" max="4355" width="20.28515625" style="5" customWidth="1"/>
    <col min="4356" max="4608" width="9.140625" style="5"/>
    <col min="4609" max="4609" width="14.7109375" style="5" customWidth="1"/>
    <col min="4610" max="4610" width="56.140625" style="5" customWidth="1"/>
    <col min="4611" max="4611" width="20.28515625" style="5" customWidth="1"/>
    <col min="4612" max="4864" width="9.140625" style="5"/>
    <col min="4865" max="4865" width="14.7109375" style="5" customWidth="1"/>
    <col min="4866" max="4866" width="56.140625" style="5" customWidth="1"/>
    <col min="4867" max="4867" width="20.28515625" style="5" customWidth="1"/>
    <col min="4868" max="5120" width="9.140625" style="5"/>
    <col min="5121" max="5121" width="14.7109375" style="5" customWidth="1"/>
    <col min="5122" max="5122" width="56.140625" style="5" customWidth="1"/>
    <col min="5123" max="5123" width="20.28515625" style="5" customWidth="1"/>
    <col min="5124" max="5376" width="9.140625" style="5"/>
    <col min="5377" max="5377" width="14.7109375" style="5" customWidth="1"/>
    <col min="5378" max="5378" width="56.140625" style="5" customWidth="1"/>
    <col min="5379" max="5379" width="20.28515625" style="5" customWidth="1"/>
    <col min="5380" max="5632" width="9.140625" style="5"/>
    <col min="5633" max="5633" width="14.7109375" style="5" customWidth="1"/>
    <col min="5634" max="5634" width="56.140625" style="5" customWidth="1"/>
    <col min="5635" max="5635" width="20.28515625" style="5" customWidth="1"/>
    <col min="5636" max="5888" width="9.140625" style="5"/>
    <col min="5889" max="5889" width="14.7109375" style="5" customWidth="1"/>
    <col min="5890" max="5890" width="56.140625" style="5" customWidth="1"/>
    <col min="5891" max="5891" width="20.28515625" style="5" customWidth="1"/>
    <col min="5892" max="6144" width="9.140625" style="5"/>
    <col min="6145" max="6145" width="14.7109375" style="5" customWidth="1"/>
    <col min="6146" max="6146" width="56.140625" style="5" customWidth="1"/>
    <col min="6147" max="6147" width="20.28515625" style="5" customWidth="1"/>
    <col min="6148" max="6400" width="9.140625" style="5"/>
    <col min="6401" max="6401" width="14.7109375" style="5" customWidth="1"/>
    <col min="6402" max="6402" width="56.140625" style="5" customWidth="1"/>
    <col min="6403" max="6403" width="20.28515625" style="5" customWidth="1"/>
    <col min="6404" max="6656" width="9.140625" style="5"/>
    <col min="6657" max="6657" width="14.7109375" style="5" customWidth="1"/>
    <col min="6658" max="6658" width="56.140625" style="5" customWidth="1"/>
    <col min="6659" max="6659" width="20.28515625" style="5" customWidth="1"/>
    <col min="6660" max="6912" width="9.140625" style="5"/>
    <col min="6913" max="6913" width="14.7109375" style="5" customWidth="1"/>
    <col min="6914" max="6914" width="56.140625" style="5" customWidth="1"/>
    <col min="6915" max="6915" width="20.28515625" style="5" customWidth="1"/>
    <col min="6916" max="7168" width="9.140625" style="5"/>
    <col min="7169" max="7169" width="14.7109375" style="5" customWidth="1"/>
    <col min="7170" max="7170" width="56.140625" style="5" customWidth="1"/>
    <col min="7171" max="7171" width="20.28515625" style="5" customWidth="1"/>
    <col min="7172" max="7424" width="9.140625" style="5"/>
    <col min="7425" max="7425" width="14.7109375" style="5" customWidth="1"/>
    <col min="7426" max="7426" width="56.140625" style="5" customWidth="1"/>
    <col min="7427" max="7427" width="20.28515625" style="5" customWidth="1"/>
    <col min="7428" max="7680" width="9.140625" style="5"/>
    <col min="7681" max="7681" width="14.7109375" style="5" customWidth="1"/>
    <col min="7682" max="7682" width="56.140625" style="5" customWidth="1"/>
    <col min="7683" max="7683" width="20.28515625" style="5" customWidth="1"/>
    <col min="7684" max="7936" width="9.140625" style="5"/>
    <col min="7937" max="7937" width="14.7109375" style="5" customWidth="1"/>
    <col min="7938" max="7938" width="56.140625" style="5" customWidth="1"/>
    <col min="7939" max="7939" width="20.28515625" style="5" customWidth="1"/>
    <col min="7940" max="8192" width="9.140625" style="5"/>
    <col min="8193" max="8193" width="14.7109375" style="5" customWidth="1"/>
    <col min="8194" max="8194" width="56.140625" style="5" customWidth="1"/>
    <col min="8195" max="8195" width="20.28515625" style="5" customWidth="1"/>
    <col min="8196" max="8448" width="9.140625" style="5"/>
    <col min="8449" max="8449" width="14.7109375" style="5" customWidth="1"/>
    <col min="8450" max="8450" width="56.140625" style="5" customWidth="1"/>
    <col min="8451" max="8451" width="20.28515625" style="5" customWidth="1"/>
    <col min="8452" max="8704" width="9.140625" style="5"/>
    <col min="8705" max="8705" width="14.7109375" style="5" customWidth="1"/>
    <col min="8706" max="8706" width="56.140625" style="5" customWidth="1"/>
    <col min="8707" max="8707" width="20.28515625" style="5" customWidth="1"/>
    <col min="8708" max="8960" width="9.140625" style="5"/>
    <col min="8961" max="8961" width="14.7109375" style="5" customWidth="1"/>
    <col min="8962" max="8962" width="56.140625" style="5" customWidth="1"/>
    <col min="8963" max="8963" width="20.28515625" style="5" customWidth="1"/>
    <col min="8964" max="9216" width="9.140625" style="5"/>
    <col min="9217" max="9217" width="14.7109375" style="5" customWidth="1"/>
    <col min="9218" max="9218" width="56.140625" style="5" customWidth="1"/>
    <col min="9219" max="9219" width="20.28515625" style="5" customWidth="1"/>
    <col min="9220" max="9472" width="9.140625" style="5"/>
    <col min="9473" max="9473" width="14.7109375" style="5" customWidth="1"/>
    <col min="9474" max="9474" width="56.140625" style="5" customWidth="1"/>
    <col min="9475" max="9475" width="20.28515625" style="5" customWidth="1"/>
    <col min="9476" max="9728" width="9.140625" style="5"/>
    <col min="9729" max="9729" width="14.7109375" style="5" customWidth="1"/>
    <col min="9730" max="9730" width="56.140625" style="5" customWidth="1"/>
    <col min="9731" max="9731" width="20.28515625" style="5" customWidth="1"/>
    <col min="9732" max="9984" width="9.140625" style="5"/>
    <col min="9985" max="9985" width="14.7109375" style="5" customWidth="1"/>
    <col min="9986" max="9986" width="56.140625" style="5" customWidth="1"/>
    <col min="9987" max="9987" width="20.28515625" style="5" customWidth="1"/>
    <col min="9988" max="10240" width="9.140625" style="5"/>
    <col min="10241" max="10241" width="14.7109375" style="5" customWidth="1"/>
    <col min="10242" max="10242" width="56.140625" style="5" customWidth="1"/>
    <col min="10243" max="10243" width="20.28515625" style="5" customWidth="1"/>
    <col min="10244" max="10496" width="9.140625" style="5"/>
    <col min="10497" max="10497" width="14.7109375" style="5" customWidth="1"/>
    <col min="10498" max="10498" width="56.140625" style="5" customWidth="1"/>
    <col min="10499" max="10499" width="20.28515625" style="5" customWidth="1"/>
    <col min="10500" max="10752" width="9.140625" style="5"/>
    <col min="10753" max="10753" width="14.7109375" style="5" customWidth="1"/>
    <col min="10754" max="10754" width="56.140625" style="5" customWidth="1"/>
    <col min="10755" max="10755" width="20.28515625" style="5" customWidth="1"/>
    <col min="10756" max="11008" width="9.140625" style="5"/>
    <col min="11009" max="11009" width="14.7109375" style="5" customWidth="1"/>
    <col min="11010" max="11010" width="56.140625" style="5" customWidth="1"/>
    <col min="11011" max="11011" width="20.28515625" style="5" customWidth="1"/>
    <col min="11012" max="11264" width="9.140625" style="5"/>
    <col min="11265" max="11265" width="14.7109375" style="5" customWidth="1"/>
    <col min="11266" max="11266" width="56.140625" style="5" customWidth="1"/>
    <col min="11267" max="11267" width="20.28515625" style="5" customWidth="1"/>
    <col min="11268" max="11520" width="9.140625" style="5"/>
    <col min="11521" max="11521" width="14.7109375" style="5" customWidth="1"/>
    <col min="11522" max="11522" width="56.140625" style="5" customWidth="1"/>
    <col min="11523" max="11523" width="20.28515625" style="5" customWidth="1"/>
    <col min="11524" max="11776" width="9.140625" style="5"/>
    <col min="11777" max="11777" width="14.7109375" style="5" customWidth="1"/>
    <col min="11778" max="11778" width="56.140625" style="5" customWidth="1"/>
    <col min="11779" max="11779" width="20.28515625" style="5" customWidth="1"/>
    <col min="11780" max="12032" width="9.140625" style="5"/>
    <col min="12033" max="12033" width="14.7109375" style="5" customWidth="1"/>
    <col min="12034" max="12034" width="56.140625" style="5" customWidth="1"/>
    <col min="12035" max="12035" width="20.28515625" style="5" customWidth="1"/>
    <col min="12036" max="12288" width="9.140625" style="5"/>
    <col min="12289" max="12289" width="14.7109375" style="5" customWidth="1"/>
    <col min="12290" max="12290" width="56.140625" style="5" customWidth="1"/>
    <col min="12291" max="12291" width="20.28515625" style="5" customWidth="1"/>
    <col min="12292" max="12544" width="9.140625" style="5"/>
    <col min="12545" max="12545" width="14.7109375" style="5" customWidth="1"/>
    <col min="12546" max="12546" width="56.140625" style="5" customWidth="1"/>
    <col min="12547" max="12547" width="20.28515625" style="5" customWidth="1"/>
    <col min="12548" max="12800" width="9.140625" style="5"/>
    <col min="12801" max="12801" width="14.7109375" style="5" customWidth="1"/>
    <col min="12802" max="12802" width="56.140625" style="5" customWidth="1"/>
    <col min="12803" max="12803" width="20.28515625" style="5" customWidth="1"/>
    <col min="12804" max="13056" width="9.140625" style="5"/>
    <col min="13057" max="13057" width="14.7109375" style="5" customWidth="1"/>
    <col min="13058" max="13058" width="56.140625" style="5" customWidth="1"/>
    <col min="13059" max="13059" width="20.28515625" style="5" customWidth="1"/>
    <col min="13060" max="13312" width="9.140625" style="5"/>
    <col min="13313" max="13313" width="14.7109375" style="5" customWidth="1"/>
    <col min="13314" max="13314" width="56.140625" style="5" customWidth="1"/>
    <col min="13315" max="13315" width="20.28515625" style="5" customWidth="1"/>
    <col min="13316" max="13568" width="9.140625" style="5"/>
    <col min="13569" max="13569" width="14.7109375" style="5" customWidth="1"/>
    <col min="13570" max="13570" width="56.140625" style="5" customWidth="1"/>
    <col min="13571" max="13571" width="20.28515625" style="5" customWidth="1"/>
    <col min="13572" max="13824" width="9.140625" style="5"/>
    <col min="13825" max="13825" width="14.7109375" style="5" customWidth="1"/>
    <col min="13826" max="13826" width="56.140625" style="5" customWidth="1"/>
    <col min="13827" max="13827" width="20.28515625" style="5" customWidth="1"/>
    <col min="13828" max="14080" width="9.140625" style="5"/>
    <col min="14081" max="14081" width="14.7109375" style="5" customWidth="1"/>
    <col min="14082" max="14082" width="56.140625" style="5" customWidth="1"/>
    <col min="14083" max="14083" width="20.28515625" style="5" customWidth="1"/>
    <col min="14084" max="14336" width="9.140625" style="5"/>
    <col min="14337" max="14337" width="14.7109375" style="5" customWidth="1"/>
    <col min="14338" max="14338" width="56.140625" style="5" customWidth="1"/>
    <col min="14339" max="14339" width="20.28515625" style="5" customWidth="1"/>
    <col min="14340" max="14592" width="9.140625" style="5"/>
    <col min="14593" max="14593" width="14.7109375" style="5" customWidth="1"/>
    <col min="14594" max="14594" width="56.140625" style="5" customWidth="1"/>
    <col min="14595" max="14595" width="20.28515625" style="5" customWidth="1"/>
    <col min="14596" max="14848" width="9.140625" style="5"/>
    <col min="14849" max="14849" width="14.7109375" style="5" customWidth="1"/>
    <col min="14850" max="14850" width="56.140625" style="5" customWidth="1"/>
    <col min="14851" max="14851" width="20.28515625" style="5" customWidth="1"/>
    <col min="14852" max="15104" width="9.140625" style="5"/>
    <col min="15105" max="15105" width="14.7109375" style="5" customWidth="1"/>
    <col min="15106" max="15106" width="56.140625" style="5" customWidth="1"/>
    <col min="15107" max="15107" width="20.28515625" style="5" customWidth="1"/>
    <col min="15108" max="15360" width="9.140625" style="5"/>
    <col min="15361" max="15361" width="14.7109375" style="5" customWidth="1"/>
    <col min="15362" max="15362" width="56.140625" style="5" customWidth="1"/>
    <col min="15363" max="15363" width="20.28515625" style="5" customWidth="1"/>
    <col min="15364" max="15616" width="9.140625" style="5"/>
    <col min="15617" max="15617" width="14.7109375" style="5" customWidth="1"/>
    <col min="15618" max="15618" width="56.140625" style="5" customWidth="1"/>
    <col min="15619" max="15619" width="20.28515625" style="5" customWidth="1"/>
    <col min="15620" max="15872" width="9.140625" style="5"/>
    <col min="15873" max="15873" width="14.7109375" style="5" customWidth="1"/>
    <col min="15874" max="15874" width="56.140625" style="5" customWidth="1"/>
    <col min="15875" max="15875" width="20.28515625" style="5" customWidth="1"/>
    <col min="15876" max="16128" width="9.140625" style="5"/>
    <col min="16129" max="16129" width="14.7109375" style="5" customWidth="1"/>
    <col min="16130" max="16130" width="56.140625" style="5" customWidth="1"/>
    <col min="16131" max="16131" width="20.28515625" style="5" customWidth="1"/>
    <col min="16132" max="16384" width="9.140625" style="5"/>
  </cols>
  <sheetData>
    <row r="1" spans="1:46" ht="19.5" customHeight="1" x14ac:dyDescent="0.2">
      <c r="A1" s="1"/>
      <c r="B1" s="2"/>
      <c r="C1" s="3"/>
    </row>
    <row r="2" spans="1:46" ht="15" customHeight="1" x14ac:dyDescent="0.2">
      <c r="A2" s="6"/>
      <c r="B2" s="7"/>
      <c r="C2" s="8"/>
    </row>
    <row r="3" spans="1:46" s="3" customFormat="1" ht="36" customHeight="1" x14ac:dyDescent="0.25">
      <c r="A3" s="9"/>
      <c r="B3" s="10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46" s="3" customFormat="1" ht="18.75" customHeight="1" thickBot="1" x14ac:dyDescent="0.25">
      <c r="A4" s="12" t="s">
        <v>1</v>
      </c>
      <c r="B4" s="13"/>
      <c r="C4" s="1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46" s="18" customFormat="1" ht="54.75" customHeight="1" thickTop="1" thickBot="1" x14ac:dyDescent="0.25">
      <c r="A5" s="15" t="s">
        <v>2</v>
      </c>
      <c r="B5" s="16" t="s">
        <v>3</v>
      </c>
      <c r="C5" s="17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6" s="22" customFormat="1" ht="20.100000000000001" customHeight="1" thickTop="1" thickBot="1" x14ac:dyDescent="0.3">
      <c r="A6" s="19" t="s">
        <v>5</v>
      </c>
      <c r="B6" s="20" t="s">
        <v>6</v>
      </c>
      <c r="C6" s="21">
        <f>SUM(C7:C12)</f>
        <v>3151245.8600000003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6" customFormat="1" ht="15.75" customHeight="1" thickTop="1" x14ac:dyDescent="0.2">
      <c r="A7" s="23" t="s">
        <v>7</v>
      </c>
      <c r="B7" s="24" t="s">
        <v>8</v>
      </c>
      <c r="C7" s="25">
        <v>2463255.8499999996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6" customFormat="1" ht="15.75" customHeight="1" x14ac:dyDescent="0.2">
      <c r="A8" s="23" t="s">
        <v>9</v>
      </c>
      <c r="B8" s="24" t="s">
        <v>10</v>
      </c>
      <c r="C8" s="25">
        <v>23034.159999999996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6" customFormat="1" ht="18.75" customHeight="1" x14ac:dyDescent="0.2">
      <c r="A9" s="27" t="s">
        <v>11</v>
      </c>
      <c r="B9" s="28" t="s">
        <v>12</v>
      </c>
      <c r="C9" s="25">
        <v>67742.239999999991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31" customFormat="1" ht="18" customHeight="1" x14ac:dyDescent="0.2">
      <c r="A10" s="29" t="s">
        <v>13</v>
      </c>
      <c r="B10" s="30" t="s">
        <v>14</v>
      </c>
      <c r="C10" s="25">
        <v>186975.68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s="32" customFormat="1" ht="15.75" customHeight="1" x14ac:dyDescent="0.2">
      <c r="A11" s="29" t="s">
        <v>15</v>
      </c>
      <c r="B11" s="30" t="s">
        <v>16</v>
      </c>
      <c r="C11" s="25">
        <v>410237.93000000005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32" customFormat="1" ht="15.75" customHeight="1" thickBot="1" x14ac:dyDescent="0.25">
      <c r="A12" s="33" t="s">
        <v>17</v>
      </c>
      <c r="B12" s="34" t="s">
        <v>18</v>
      </c>
      <c r="C12" s="25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s="32" customFormat="1" ht="20.100000000000001" customHeight="1" thickTop="1" thickBot="1" x14ac:dyDescent="0.3">
      <c r="A13" s="35" t="s">
        <v>19</v>
      </c>
      <c r="B13" s="36" t="s">
        <v>20</v>
      </c>
      <c r="C13" s="21">
        <f>SUM(C14+C19+C25+C35+C37+C44+C46+C49+C53+C56)</f>
        <v>421875.88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26" customFormat="1" ht="20.100000000000001" customHeight="1" thickTop="1" thickBot="1" x14ac:dyDescent="0.3">
      <c r="A14" s="37" t="s">
        <v>21</v>
      </c>
      <c r="B14" s="38" t="s">
        <v>22</v>
      </c>
      <c r="C14" s="39">
        <f>SUM(C15:C18)</f>
        <v>68161.98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s="26" customFormat="1" ht="15.75" customHeight="1" thickTop="1" x14ac:dyDescent="0.2">
      <c r="A15" s="23" t="s">
        <v>23</v>
      </c>
      <c r="B15" s="24" t="s">
        <v>24</v>
      </c>
      <c r="C15" s="25">
        <v>17000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s="32" customFormat="1" ht="16.5" customHeight="1" x14ac:dyDescent="0.2">
      <c r="A16" s="29" t="s">
        <v>25</v>
      </c>
      <c r="B16" s="28" t="s">
        <v>26</v>
      </c>
      <c r="C16" s="25">
        <v>51161.979999999996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s="26" customFormat="1" ht="15.75" customHeight="1" x14ac:dyDescent="0.2">
      <c r="A17" s="27" t="s">
        <v>27</v>
      </c>
      <c r="B17" s="28" t="s">
        <v>28</v>
      </c>
      <c r="C17" s="25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s="26" customFormat="1" ht="15.75" customHeight="1" thickBot="1" x14ac:dyDescent="0.25">
      <c r="A18" s="40" t="s">
        <v>29</v>
      </c>
      <c r="B18" s="41" t="s">
        <v>30</v>
      </c>
      <c r="C18" s="25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s="26" customFormat="1" ht="20.100000000000001" customHeight="1" thickTop="1" thickBot="1" x14ac:dyDescent="0.3">
      <c r="A19" s="42" t="s">
        <v>31</v>
      </c>
      <c r="B19" s="43" t="s">
        <v>32</v>
      </c>
      <c r="C19" s="44">
        <f>SUM(C20:C24)</f>
        <v>61617.35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s="26" customFormat="1" ht="15.75" customHeight="1" thickTop="1" x14ac:dyDescent="0.2">
      <c r="A20" s="23" t="s">
        <v>33</v>
      </c>
      <c r="B20" s="24" t="s">
        <v>34</v>
      </c>
      <c r="C20" s="25">
        <v>37087.65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26" customFormat="1" ht="15.75" customHeight="1" x14ac:dyDescent="0.2">
      <c r="A21" s="27" t="s">
        <v>35</v>
      </c>
      <c r="B21" s="28" t="s">
        <v>36</v>
      </c>
      <c r="C21" s="25">
        <v>24529.699999999997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s="26" customFormat="1" ht="15.75" customHeight="1" x14ac:dyDescent="0.2">
      <c r="A22" s="27" t="s">
        <v>37</v>
      </c>
      <c r="B22" s="28" t="s">
        <v>38</v>
      </c>
      <c r="C22" s="25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s="26" customFormat="1" ht="15.75" customHeight="1" x14ac:dyDescent="0.2">
      <c r="A23" s="27" t="s">
        <v>39</v>
      </c>
      <c r="B23" s="28" t="s">
        <v>40</v>
      </c>
      <c r="C23" s="25"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s="26" customFormat="1" ht="15.75" customHeight="1" thickBot="1" x14ac:dyDescent="0.25">
      <c r="A24" s="27" t="s">
        <v>41</v>
      </c>
      <c r="B24" s="28" t="s">
        <v>42</v>
      </c>
      <c r="C24" s="25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s="26" customFormat="1" ht="20.100000000000001" customHeight="1" thickTop="1" thickBot="1" x14ac:dyDescent="0.3">
      <c r="A25" s="42" t="s">
        <v>43</v>
      </c>
      <c r="B25" s="45" t="s">
        <v>44</v>
      </c>
      <c r="C25" s="44">
        <f>SUM(C26:C34)</f>
        <v>183528.52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s="26" customFormat="1" ht="15.75" customHeight="1" thickTop="1" x14ac:dyDescent="0.2">
      <c r="A26" s="27" t="s">
        <v>45</v>
      </c>
      <c r="B26" s="28" t="s">
        <v>46</v>
      </c>
      <c r="C26" s="25">
        <v>48071.000000000007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s="26" customFormat="1" ht="15.75" customHeight="1" x14ac:dyDescent="0.2">
      <c r="A27" s="27" t="s">
        <v>47</v>
      </c>
      <c r="B27" s="28" t="s">
        <v>48</v>
      </c>
      <c r="C27" s="25">
        <v>3575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s="26" customFormat="1" ht="15.75" customHeight="1" x14ac:dyDescent="0.2">
      <c r="A28" s="27" t="s">
        <v>49</v>
      </c>
      <c r="B28" s="28" t="s">
        <v>50</v>
      </c>
      <c r="C28" s="25">
        <v>6000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s="26" customFormat="1" ht="15.75" customHeight="1" x14ac:dyDescent="0.2">
      <c r="A29" s="27" t="s">
        <v>51</v>
      </c>
      <c r="B29" s="28" t="s">
        <v>52</v>
      </c>
      <c r="C29" s="25">
        <v>5471.35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 spans="1:46" s="26" customFormat="1" ht="15.75" customHeight="1" x14ac:dyDescent="0.2">
      <c r="A30" s="27" t="s">
        <v>53</v>
      </c>
      <c r="B30" s="28" t="s">
        <v>54</v>
      </c>
      <c r="C30" s="25">
        <v>10079.84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</row>
    <row r="31" spans="1:46" s="26" customFormat="1" ht="15.75" customHeight="1" x14ac:dyDescent="0.2">
      <c r="A31" s="27" t="s">
        <v>55</v>
      </c>
      <c r="B31" s="28" t="s">
        <v>56</v>
      </c>
      <c r="C31" s="25">
        <v>303.89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1:46" s="26" customFormat="1" ht="15.75" customHeight="1" x14ac:dyDescent="0.2">
      <c r="A32" s="27" t="s">
        <v>57</v>
      </c>
      <c r="B32" s="28" t="s">
        <v>58</v>
      </c>
      <c r="C32" s="25">
        <v>108746.68999999999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1:46" s="26" customFormat="1" ht="15.75" customHeight="1" x14ac:dyDescent="0.2">
      <c r="A33" s="27" t="s">
        <v>59</v>
      </c>
      <c r="B33" s="28" t="s">
        <v>60</v>
      </c>
      <c r="C33" s="25">
        <v>150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6" s="26" customFormat="1" ht="15.75" customHeight="1" thickBot="1" x14ac:dyDescent="0.25">
      <c r="A34" s="27" t="s">
        <v>61</v>
      </c>
      <c r="B34" s="28" t="s">
        <v>62</v>
      </c>
      <c r="C34" s="25">
        <v>1130.75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 spans="1:46" s="26" customFormat="1" ht="38.25" customHeight="1" thickTop="1" thickBot="1" x14ac:dyDescent="0.3">
      <c r="A35" s="42" t="s">
        <v>63</v>
      </c>
      <c r="B35" s="46" t="s">
        <v>64</v>
      </c>
      <c r="C35" s="44">
        <f>C36</f>
        <v>300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s="26" customFormat="1" ht="15.75" customHeight="1" thickTop="1" thickBot="1" x14ac:dyDescent="0.25">
      <c r="A36" s="27" t="s">
        <v>65</v>
      </c>
      <c r="B36" s="28" t="s">
        <v>66</v>
      </c>
      <c r="C36" s="25">
        <v>300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26" customFormat="1" ht="20.100000000000001" customHeight="1" thickTop="1" thickBot="1" x14ac:dyDescent="0.3">
      <c r="A37" s="42" t="s">
        <v>67</v>
      </c>
      <c r="B37" s="47" t="s">
        <v>68</v>
      </c>
      <c r="C37" s="44">
        <f>SUM(C38:C43)</f>
        <v>2646.83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1:46" s="26" customFormat="1" ht="15.75" customHeight="1" thickTop="1" x14ac:dyDescent="0.2">
      <c r="A38" s="27" t="s">
        <v>69</v>
      </c>
      <c r="B38" s="28" t="s">
        <v>70</v>
      </c>
      <c r="C38" s="25">
        <v>636.59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 spans="1:46" s="26" customFormat="1" ht="15.75" customHeight="1" x14ac:dyDescent="0.2">
      <c r="A39" s="27" t="s">
        <v>71</v>
      </c>
      <c r="B39" s="28" t="s">
        <v>72</v>
      </c>
      <c r="C39" s="25">
        <v>500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s="26" customFormat="1" ht="15.75" customHeight="1" x14ac:dyDescent="0.2">
      <c r="A40" s="27" t="s">
        <v>73</v>
      </c>
      <c r="B40" s="28" t="s">
        <v>74</v>
      </c>
      <c r="C40" s="25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26" customFormat="1" ht="15.75" customHeight="1" x14ac:dyDescent="0.2">
      <c r="A41" s="27" t="s">
        <v>75</v>
      </c>
      <c r="B41" s="28" t="s">
        <v>76</v>
      </c>
      <c r="C41" s="25"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26" customFormat="1" ht="15.75" customHeight="1" x14ac:dyDescent="0.2">
      <c r="A42" s="27" t="s">
        <v>77</v>
      </c>
      <c r="B42" s="28" t="s">
        <v>78</v>
      </c>
      <c r="C42" s="25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26" customFormat="1" ht="15.75" customHeight="1" thickBot="1" x14ac:dyDescent="0.25">
      <c r="A43" s="27" t="s">
        <v>79</v>
      </c>
      <c r="B43" s="28" t="s">
        <v>80</v>
      </c>
      <c r="C43" s="25">
        <v>1510.24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26" customFormat="1" ht="18" customHeight="1" thickTop="1" thickBot="1" x14ac:dyDescent="0.3">
      <c r="A44" s="42" t="s">
        <v>81</v>
      </c>
      <c r="B44" s="43" t="s">
        <v>82</v>
      </c>
      <c r="C44" s="44">
        <f>C45</f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s="26" customFormat="1" ht="30.75" customHeight="1" thickTop="1" thickBot="1" x14ac:dyDescent="0.25">
      <c r="A45" s="48" t="s">
        <v>83</v>
      </c>
      <c r="B45" s="49" t="s">
        <v>84</v>
      </c>
      <c r="C45" s="25"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s="26" customFormat="1" ht="18" customHeight="1" thickTop="1" thickBot="1" x14ac:dyDescent="0.3">
      <c r="A46" s="42" t="s">
        <v>85</v>
      </c>
      <c r="B46" s="43" t="s">
        <v>86</v>
      </c>
      <c r="C46" s="44">
        <f>SUM(C47:C48)</f>
        <v>105621.2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s="26" customFormat="1" ht="15.75" customHeight="1" thickTop="1" x14ac:dyDescent="0.2">
      <c r="A47" s="27" t="s">
        <v>87</v>
      </c>
      <c r="B47" s="28" t="s">
        <v>88</v>
      </c>
      <c r="C47" s="25">
        <v>900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spans="1:46" s="26" customFormat="1" ht="15.75" customHeight="1" thickBot="1" x14ac:dyDescent="0.25">
      <c r="A48" s="27" t="s">
        <v>89</v>
      </c>
      <c r="B48" s="28" t="s">
        <v>90</v>
      </c>
      <c r="C48" s="25">
        <v>104721.2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</row>
    <row r="49" spans="1:46" s="26" customFormat="1" ht="23.25" customHeight="1" thickTop="1" thickBot="1" x14ac:dyDescent="0.3">
      <c r="A49" s="42" t="s">
        <v>91</v>
      </c>
      <c r="B49" s="45" t="s">
        <v>92</v>
      </c>
      <c r="C49" s="44">
        <f>SUM(C50:C52)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spans="1:46" s="26" customFormat="1" ht="15.75" customHeight="1" thickTop="1" x14ac:dyDescent="0.2">
      <c r="A50" s="27" t="s">
        <v>93</v>
      </c>
      <c r="B50" s="28" t="s">
        <v>94</v>
      </c>
      <c r="C50" s="25"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s="26" customFormat="1" ht="15.75" customHeight="1" x14ac:dyDescent="0.2">
      <c r="A51" s="27" t="s">
        <v>95</v>
      </c>
      <c r="B51" s="28" t="s">
        <v>96</v>
      </c>
      <c r="C51" s="25"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 spans="1:46" s="26" customFormat="1" ht="18.75" customHeight="1" thickBot="1" x14ac:dyDescent="0.25">
      <c r="A52" s="27" t="s">
        <v>97</v>
      </c>
      <c r="B52" s="28" t="s">
        <v>98</v>
      </c>
      <c r="C52" s="25"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s="26" customFormat="1" ht="22.5" customHeight="1" thickTop="1" thickBot="1" x14ac:dyDescent="0.3">
      <c r="A53" s="42" t="s">
        <v>99</v>
      </c>
      <c r="B53" s="45" t="s">
        <v>100</v>
      </c>
      <c r="C53" s="44">
        <f>C54</f>
        <v>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</row>
    <row r="54" spans="1:46" s="26" customFormat="1" ht="17.25" customHeight="1" thickTop="1" thickBot="1" x14ac:dyDescent="0.25">
      <c r="A54" s="27" t="s">
        <v>101</v>
      </c>
      <c r="B54" s="28" t="s">
        <v>102</v>
      </c>
      <c r="C54" s="25">
        <v>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1:46" s="26" customFormat="1" ht="23.25" customHeight="1" thickTop="1" thickBot="1" x14ac:dyDescent="0.3">
      <c r="A55" s="42" t="s">
        <v>103</v>
      </c>
      <c r="B55" s="45" t="s">
        <v>104</v>
      </c>
      <c r="C55" s="44">
        <f>C56</f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 spans="1:46" s="26" customFormat="1" ht="17.25" customHeight="1" thickTop="1" thickBot="1" x14ac:dyDescent="0.25">
      <c r="A56" s="27" t="s">
        <v>105</v>
      </c>
      <c r="B56" s="28" t="s">
        <v>106</v>
      </c>
      <c r="C56" s="25">
        <v>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s="32" customFormat="1" ht="24" customHeight="1" thickTop="1" thickBot="1" x14ac:dyDescent="0.3">
      <c r="A57" s="64" t="s">
        <v>107</v>
      </c>
      <c r="B57" s="65"/>
      <c r="C57" s="50">
        <f>SUM(C58:C66)</f>
        <v>1087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s="26" customFormat="1" ht="15.75" customHeight="1" thickTop="1" x14ac:dyDescent="0.2">
      <c r="A58" s="27" t="s">
        <v>33</v>
      </c>
      <c r="B58" s="28" t="s">
        <v>108</v>
      </c>
      <c r="C58" s="25">
        <v>1087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s="26" customFormat="1" ht="20.25" customHeight="1" x14ac:dyDescent="0.2">
      <c r="A59" s="27" t="s">
        <v>109</v>
      </c>
      <c r="B59" s="28" t="s">
        <v>110</v>
      </c>
      <c r="C59" s="25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 spans="1:46" s="26" customFormat="1" ht="20.25" customHeight="1" x14ac:dyDescent="0.2">
      <c r="A60" s="27" t="s">
        <v>35</v>
      </c>
      <c r="B60" s="28" t="s">
        <v>111</v>
      </c>
      <c r="C60" s="25">
        <v>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spans="1:46" s="26" customFormat="1" ht="20.25" customHeight="1" x14ac:dyDescent="0.2">
      <c r="A61" s="27" t="s">
        <v>47</v>
      </c>
      <c r="B61" s="28" t="s">
        <v>112</v>
      </c>
      <c r="C61" s="25"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6" s="26" customFormat="1" ht="15.75" customHeight="1" x14ac:dyDescent="0.2">
      <c r="A62" s="27" t="s">
        <v>53</v>
      </c>
      <c r="B62" s="28" t="s">
        <v>113</v>
      </c>
      <c r="C62" s="25">
        <v>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6" s="26" customFormat="1" ht="15.75" customHeight="1" x14ac:dyDescent="0.2">
      <c r="A63" s="27" t="s">
        <v>71</v>
      </c>
      <c r="B63" s="28" t="s">
        <v>114</v>
      </c>
      <c r="C63" s="25"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6" s="26" customFormat="1" ht="15.75" customHeight="1" x14ac:dyDescent="0.2">
      <c r="A64" s="27" t="s">
        <v>93</v>
      </c>
      <c r="B64" s="28" t="s">
        <v>115</v>
      </c>
      <c r="C64" s="25">
        <v>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s="26" customFormat="1" ht="15.75" customHeight="1" x14ac:dyDescent="0.2">
      <c r="A65" s="27" t="s">
        <v>95</v>
      </c>
      <c r="B65" s="28" t="s">
        <v>116</v>
      </c>
      <c r="C65" s="25">
        <v>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s="26" customFormat="1" ht="15.75" customHeight="1" thickBot="1" x14ac:dyDescent="0.25">
      <c r="A66" s="27" t="s">
        <v>97</v>
      </c>
      <c r="B66" s="28" t="s">
        <v>117</v>
      </c>
      <c r="C66" s="25">
        <v>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s="26" customFormat="1" ht="38.25" customHeight="1" thickTop="1" thickBot="1" x14ac:dyDescent="0.25">
      <c r="A67" s="51" t="s">
        <v>118</v>
      </c>
      <c r="B67" s="52" t="s">
        <v>119</v>
      </c>
      <c r="C67" s="53">
        <f>C68+C70</f>
        <v>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s="26" customFormat="1" ht="22.5" customHeight="1" thickTop="1" thickBot="1" x14ac:dyDescent="0.3">
      <c r="A68" s="54" t="s">
        <v>43</v>
      </c>
      <c r="B68" s="55" t="s">
        <v>44</v>
      </c>
      <c r="C68" s="56">
        <f>C69</f>
        <v>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s="26" customFormat="1" ht="17.25" customHeight="1" thickTop="1" thickBot="1" x14ac:dyDescent="0.25">
      <c r="A69" s="27" t="s">
        <v>47</v>
      </c>
      <c r="B69" s="28" t="s">
        <v>48</v>
      </c>
      <c r="C69" s="25">
        <v>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s="26" customFormat="1" ht="23.25" customHeight="1" thickTop="1" thickBot="1" x14ac:dyDescent="0.3">
      <c r="A70" s="54" t="s">
        <v>103</v>
      </c>
      <c r="B70" s="55" t="s">
        <v>104</v>
      </c>
      <c r="C70" s="56">
        <f>C71</f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s="26" customFormat="1" ht="17.25" customHeight="1" thickTop="1" thickBot="1" x14ac:dyDescent="0.25">
      <c r="A71" s="27" t="s">
        <v>105</v>
      </c>
      <c r="B71" s="28" t="s">
        <v>106</v>
      </c>
      <c r="C71" s="25"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s="26" customFormat="1" ht="20.100000000000001" customHeight="1" thickTop="1" thickBot="1" x14ac:dyDescent="0.3">
      <c r="A72" s="57"/>
      <c r="B72" s="58" t="s">
        <v>120</v>
      </c>
      <c r="C72" s="59">
        <f>SUM(C6+C13)</f>
        <v>3573121.74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s="26" customFormat="1" ht="20.100000000000001" customHeight="1" thickTop="1" thickBot="1" x14ac:dyDescent="0.3">
      <c r="A73" s="57"/>
      <c r="B73" s="60" t="s">
        <v>121</v>
      </c>
      <c r="C73" s="59">
        <f>SUM(C72+C57+C67)</f>
        <v>3574208.74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customFormat="1" ht="20.25" customHeight="1" thickTop="1" x14ac:dyDescent="0.2"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46" customFormat="1" ht="20.25" customHeight="1" x14ac:dyDescent="0.2"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46" customFormat="1" ht="20.25" customHeight="1" x14ac:dyDescent="0.2"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46" customFormat="1" ht="20.25" customHeight="1" x14ac:dyDescent="0.2"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46" customFormat="1" ht="20.25" customHeight="1" x14ac:dyDescent="0.2"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46" customFormat="1" ht="20.25" customHeight="1" x14ac:dyDescent="0.2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46" customFormat="1" ht="20.25" customHeight="1" x14ac:dyDescent="0.2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4:25" customFormat="1" ht="20.25" customHeight="1" x14ac:dyDescent="0.2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4:25" customFormat="1" ht="20.25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4:25" customFormat="1" ht="20.25" customHeight="1" x14ac:dyDescent="0.2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4:25" customFormat="1" ht="20.25" customHeight="1" x14ac:dyDescent="0.2"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4:25" customFormat="1" ht="20.25" customHeight="1" x14ac:dyDescent="0.2"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4:25" customFormat="1" ht="20.25" customHeight="1" x14ac:dyDescent="0.2"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4:25" customFormat="1" ht="20.25" customHeight="1" x14ac:dyDescent="0.2"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4:25" customFormat="1" x14ac:dyDescent="0.2"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4:25" customFormat="1" ht="20.25" customHeight="1" x14ac:dyDescent="0.2"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4:25" customFormat="1" ht="20.25" customHeight="1" x14ac:dyDescent="0.2"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4:25" customFormat="1" ht="20.25" customHeight="1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4:25" customFormat="1" ht="51.75" customHeight="1" x14ac:dyDescent="0.2"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4:25" customFormat="1" ht="20.25" customHeight="1" x14ac:dyDescent="0.2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4:25" customFormat="1" ht="20.25" customHeight="1" x14ac:dyDescent="0.2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4:25" customFormat="1" ht="20.25" customHeight="1" x14ac:dyDescent="0.2"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4:25" customFormat="1" ht="20.25" customHeight="1" x14ac:dyDescent="0.2"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4:25" customFormat="1" ht="20.25" customHeight="1" x14ac:dyDescent="0.2"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4:25" customFormat="1" ht="20.25" customHeight="1" x14ac:dyDescent="0.2"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4:25" customFormat="1" ht="20.25" customHeight="1" x14ac:dyDescent="0.2"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4:25" customFormat="1" ht="20.25" customHeight="1" x14ac:dyDescent="0.2"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4:25" customFormat="1" ht="20.25" customHeight="1" x14ac:dyDescent="0.2"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4:25" customFormat="1" ht="20.25" customHeight="1" x14ac:dyDescent="0.2"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4:25" customFormat="1" ht="20.25" customHeight="1" x14ac:dyDescent="0.2"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4:25" customFormat="1" ht="20.25" customHeight="1" x14ac:dyDescent="0.2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4:25" customFormat="1" ht="20.25" customHeight="1" x14ac:dyDescent="0.2"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4:25" customFormat="1" ht="20.25" customHeight="1" x14ac:dyDescent="0.2"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4:25" customFormat="1" ht="20.25" customHeight="1" x14ac:dyDescent="0.2"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4:25" customFormat="1" ht="20.25" customHeight="1" x14ac:dyDescent="0.2"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4:25" customFormat="1" ht="20.25" customHeight="1" x14ac:dyDescent="0.2"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4:25" customFormat="1" ht="20.25" customHeight="1" x14ac:dyDescent="0.2"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4:25" customFormat="1" ht="20.25" customHeight="1" x14ac:dyDescent="0.2"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4:25" customFormat="1" ht="20.25" customHeight="1" x14ac:dyDescent="0.2"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4:25" customFormat="1" ht="20.25" customHeight="1" x14ac:dyDescent="0.2"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4:25" customFormat="1" ht="20.25" customHeight="1" x14ac:dyDescent="0.2"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4:25" customFormat="1" ht="20.25" customHeight="1" x14ac:dyDescent="0.2"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4:25" customFormat="1" ht="20.25" customHeight="1" x14ac:dyDescent="0.2"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4:25" customFormat="1" ht="20.25" customHeight="1" x14ac:dyDescent="0.2"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4:25" customFormat="1" ht="20.25" customHeight="1" x14ac:dyDescent="0.2"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4:25" customFormat="1" ht="20.25" customHeight="1" x14ac:dyDescent="0.2"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0" spans="4:25" customFormat="1" ht="20.25" customHeight="1" x14ac:dyDescent="0.2"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</row>
    <row r="121" spans="4:25" customFormat="1" ht="20.25" customHeight="1" x14ac:dyDescent="0.2"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4:25" customFormat="1" ht="20.25" customHeight="1" x14ac:dyDescent="0.2"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4:25" customFormat="1" ht="20.25" customHeight="1" x14ac:dyDescent="0.2"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</row>
    <row r="124" spans="4:25" customFormat="1" ht="20.25" customHeight="1" x14ac:dyDescent="0.2"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</row>
    <row r="125" spans="4:25" customFormat="1" ht="20.25" customHeight="1" x14ac:dyDescent="0.2"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4:25" customFormat="1" ht="20.25" customHeight="1" x14ac:dyDescent="0.2"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4:25" customFormat="1" ht="20.25" customHeight="1" x14ac:dyDescent="0.2"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4:25" customFormat="1" ht="20.25" customHeight="1" x14ac:dyDescent="0.2"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4:25" customFormat="1" ht="20.25" customHeight="1" x14ac:dyDescent="0.2"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4:25" customFormat="1" ht="20.25" customHeight="1" x14ac:dyDescent="0.2"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</row>
    <row r="131" spans="4:25" customFormat="1" ht="20.25" customHeight="1" x14ac:dyDescent="0.2"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4:25" customFormat="1" ht="20.25" customHeight="1" x14ac:dyDescent="0.2"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</row>
    <row r="133" spans="4:25" customFormat="1" ht="20.25" customHeight="1" x14ac:dyDescent="0.2"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</row>
    <row r="134" spans="4:25" customFormat="1" ht="20.25" customHeight="1" x14ac:dyDescent="0.2"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</row>
    <row r="135" spans="4:25" customFormat="1" ht="20.25" customHeight="1" x14ac:dyDescent="0.2"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</row>
    <row r="136" spans="4:25" customFormat="1" ht="20.25" customHeight="1" x14ac:dyDescent="0.2"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</row>
    <row r="137" spans="4:25" customFormat="1" ht="20.25" customHeight="1" x14ac:dyDescent="0.2"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</row>
    <row r="138" spans="4:25" customFormat="1" ht="20.25" customHeight="1" x14ac:dyDescent="0.2"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</row>
    <row r="139" spans="4:25" customFormat="1" ht="20.25" customHeight="1" x14ac:dyDescent="0.2"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</row>
    <row r="140" spans="4:25" customFormat="1" ht="20.25" customHeight="1" x14ac:dyDescent="0.2"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</row>
    <row r="141" spans="4:25" customFormat="1" ht="20.25" customHeight="1" x14ac:dyDescent="0.2"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</row>
    <row r="142" spans="4:25" customFormat="1" ht="20.25" customHeight="1" x14ac:dyDescent="0.2"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</row>
    <row r="143" spans="4:25" customFormat="1" ht="20.25" customHeight="1" x14ac:dyDescent="0.2"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</row>
    <row r="144" spans="4:25" customFormat="1" ht="20.25" customHeight="1" x14ac:dyDescent="0.2"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</row>
    <row r="145" spans="4:25" customFormat="1" ht="20.25" customHeight="1" x14ac:dyDescent="0.2"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  <row r="146" spans="4:25" customFormat="1" ht="20.25" customHeight="1" x14ac:dyDescent="0.2"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4:25" customFormat="1" ht="20.25" customHeight="1" x14ac:dyDescent="0.2"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4:25" customFormat="1" ht="20.25" customHeight="1" x14ac:dyDescent="0.2"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</row>
    <row r="149" spans="4:25" customFormat="1" ht="20.25" customHeight="1" x14ac:dyDescent="0.2"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4:25" customFormat="1" ht="20.25" customHeight="1" x14ac:dyDescent="0.2"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</row>
    <row r="151" spans="4:25" customFormat="1" ht="20.25" customHeight="1" x14ac:dyDescent="0.2"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</row>
    <row r="152" spans="4:25" customFormat="1" ht="20.25" customHeight="1" x14ac:dyDescent="0.2"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4:25" customFormat="1" ht="20.25" customHeight="1" x14ac:dyDescent="0.2"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4:25" customFormat="1" ht="20.25" customHeight="1" x14ac:dyDescent="0.2"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</row>
    <row r="155" spans="4:25" customFormat="1" ht="20.25" customHeight="1" x14ac:dyDescent="0.2"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4:25" customFormat="1" ht="20.25" customHeight="1" x14ac:dyDescent="0.2"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4:25" customFormat="1" ht="20.25" customHeight="1" x14ac:dyDescent="0.2"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4:25" customFormat="1" ht="20.25" customHeight="1" x14ac:dyDescent="0.2"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</row>
    <row r="159" spans="4:25" customFormat="1" ht="20.25" customHeight="1" x14ac:dyDescent="0.2"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4:25" customFormat="1" ht="20.25" customHeight="1" x14ac:dyDescent="0.2"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</row>
    <row r="161" spans="4:25" customFormat="1" ht="20.25" customHeight="1" x14ac:dyDescent="0.2"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4:25" customFormat="1" ht="20.25" customHeight="1" x14ac:dyDescent="0.2"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</row>
    <row r="163" spans="4:25" customFormat="1" ht="20.25" customHeight="1" x14ac:dyDescent="0.2"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</row>
    <row r="164" spans="4:25" customFormat="1" ht="20.25" customHeight="1" x14ac:dyDescent="0.2"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</row>
    <row r="165" spans="4:25" customFormat="1" x14ac:dyDescent="0.2"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</row>
    <row r="166" spans="4:25" customFormat="1" x14ac:dyDescent="0.2"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</row>
    <row r="167" spans="4:25" customFormat="1" x14ac:dyDescent="0.2"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4:25" customFormat="1" x14ac:dyDescent="0.2"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4:25" customFormat="1" x14ac:dyDescent="0.2"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</row>
    <row r="170" spans="4:25" customFormat="1" x14ac:dyDescent="0.2"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</row>
    <row r="171" spans="4:25" customFormat="1" x14ac:dyDescent="0.2"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</row>
    <row r="172" spans="4:25" customFormat="1" x14ac:dyDescent="0.2"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</row>
    <row r="173" spans="4:25" customFormat="1" x14ac:dyDescent="0.2"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</row>
    <row r="174" spans="4:25" customFormat="1" x14ac:dyDescent="0.2"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</row>
    <row r="175" spans="4:25" customFormat="1" x14ac:dyDescent="0.2"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</row>
    <row r="176" spans="4:25" customFormat="1" x14ac:dyDescent="0.2"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</row>
    <row r="177" spans="4:25" customFormat="1" x14ac:dyDescent="0.2"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</row>
    <row r="178" spans="4:25" customFormat="1" x14ac:dyDescent="0.2"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4:25" customFormat="1" x14ac:dyDescent="0.2"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</row>
    <row r="180" spans="4:25" customFormat="1" x14ac:dyDescent="0.2"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</row>
    <row r="181" spans="4:25" customFormat="1" x14ac:dyDescent="0.2"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</row>
    <row r="182" spans="4:25" customFormat="1" x14ac:dyDescent="0.2"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</row>
    <row r="183" spans="4:25" customFormat="1" x14ac:dyDescent="0.2"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4:25" customFormat="1" x14ac:dyDescent="0.2"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4:25" customFormat="1" x14ac:dyDescent="0.2"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4:25" customFormat="1" x14ac:dyDescent="0.2"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</row>
    <row r="187" spans="4:25" customFormat="1" x14ac:dyDescent="0.2"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4:25" customFormat="1" x14ac:dyDescent="0.2"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</row>
    <row r="189" spans="4:25" customFormat="1" x14ac:dyDescent="0.2"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</row>
    <row r="190" spans="4:25" customFormat="1" x14ac:dyDescent="0.2"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</row>
    <row r="191" spans="4:25" customFormat="1" x14ac:dyDescent="0.2"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</row>
    <row r="192" spans="4:25" customFormat="1" x14ac:dyDescent="0.2"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</row>
    <row r="193" spans="4:25" customFormat="1" x14ac:dyDescent="0.2"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</row>
    <row r="194" spans="4:25" customFormat="1" x14ac:dyDescent="0.2"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4:25" customFormat="1" x14ac:dyDescent="0.2"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4:25" customFormat="1" x14ac:dyDescent="0.2"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4:25" customFormat="1" x14ac:dyDescent="0.2"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4:25" customFormat="1" x14ac:dyDescent="0.2"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4:25" customFormat="1" x14ac:dyDescent="0.2"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4:25" customFormat="1" x14ac:dyDescent="0.2"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4:25" customFormat="1" x14ac:dyDescent="0.2"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4:25" customFormat="1" x14ac:dyDescent="0.2"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4:25" customFormat="1" x14ac:dyDescent="0.2"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4:25" customFormat="1" x14ac:dyDescent="0.2"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4:25" customFormat="1" x14ac:dyDescent="0.2"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4:25" customFormat="1" x14ac:dyDescent="0.2"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4:25" customFormat="1" x14ac:dyDescent="0.2"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4:25" customFormat="1" x14ac:dyDescent="0.2"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4:25" customFormat="1" x14ac:dyDescent="0.2"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4:25" customFormat="1" x14ac:dyDescent="0.2"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4:25" customFormat="1" x14ac:dyDescent="0.2"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2" spans="4:25" customFormat="1" x14ac:dyDescent="0.2"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</row>
    <row r="213" spans="4:25" customFormat="1" x14ac:dyDescent="0.2"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</row>
    <row r="214" spans="4:25" customFormat="1" x14ac:dyDescent="0.2"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</row>
    <row r="215" spans="4:25" customFormat="1" x14ac:dyDescent="0.2"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</row>
    <row r="216" spans="4:25" customFormat="1" x14ac:dyDescent="0.2"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</row>
    <row r="217" spans="4:25" customFormat="1" x14ac:dyDescent="0.2"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</row>
    <row r="218" spans="4:25" customFormat="1" x14ac:dyDescent="0.2"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</row>
    <row r="219" spans="4:25" customFormat="1" x14ac:dyDescent="0.2"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</row>
    <row r="220" spans="4:25" customFormat="1" x14ac:dyDescent="0.2"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</row>
    <row r="221" spans="4:25" customFormat="1" x14ac:dyDescent="0.2"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4:25" customFormat="1" x14ac:dyDescent="0.2"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</row>
    <row r="223" spans="4:25" customFormat="1" x14ac:dyDescent="0.2"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</row>
    <row r="224" spans="4:25" customFormat="1" x14ac:dyDescent="0.2"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</row>
    <row r="225" spans="4:25" customFormat="1" x14ac:dyDescent="0.2"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</row>
    <row r="226" spans="4:25" customFormat="1" x14ac:dyDescent="0.2"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</row>
    <row r="227" spans="4:25" customFormat="1" x14ac:dyDescent="0.2"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</row>
    <row r="228" spans="4:25" customFormat="1" x14ac:dyDescent="0.2"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  <row r="229" spans="4:25" customFormat="1" x14ac:dyDescent="0.2"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</row>
    <row r="230" spans="4:25" customFormat="1" x14ac:dyDescent="0.2"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</row>
    <row r="231" spans="4:25" customFormat="1" x14ac:dyDescent="0.2"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</row>
    <row r="232" spans="4:25" customFormat="1" x14ac:dyDescent="0.2"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</row>
    <row r="233" spans="4:25" customFormat="1" x14ac:dyDescent="0.2"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</row>
    <row r="234" spans="4:25" customFormat="1" x14ac:dyDescent="0.2"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4:25" customFormat="1" x14ac:dyDescent="0.2"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</row>
    <row r="236" spans="4:25" customFormat="1" x14ac:dyDescent="0.2"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</row>
    <row r="237" spans="4:25" customFormat="1" x14ac:dyDescent="0.2"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</row>
    <row r="238" spans="4:25" customFormat="1" x14ac:dyDescent="0.2"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</row>
    <row r="239" spans="4:25" customFormat="1" x14ac:dyDescent="0.2"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4:25" customFormat="1" x14ac:dyDescent="0.2"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</row>
    <row r="241" spans="4:25" customFormat="1" x14ac:dyDescent="0.2"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</row>
    <row r="242" spans="4:25" customFormat="1" x14ac:dyDescent="0.2"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</row>
    <row r="243" spans="4:25" customFormat="1" x14ac:dyDescent="0.2"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4:25" customFormat="1" x14ac:dyDescent="0.2"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</row>
    <row r="245" spans="4:25" customFormat="1" x14ac:dyDescent="0.2"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</row>
    <row r="246" spans="4:25" customFormat="1" x14ac:dyDescent="0.2"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</row>
    <row r="247" spans="4:25" customFormat="1" x14ac:dyDescent="0.2"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</row>
    <row r="248" spans="4:25" customFormat="1" x14ac:dyDescent="0.2"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</row>
    <row r="249" spans="4:25" customFormat="1" x14ac:dyDescent="0.2"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</row>
    <row r="250" spans="4:25" customFormat="1" x14ac:dyDescent="0.2"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</row>
    <row r="251" spans="4:25" customFormat="1" x14ac:dyDescent="0.2"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</row>
    <row r="252" spans="4:25" customFormat="1" x14ac:dyDescent="0.2"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</row>
    <row r="253" spans="4:25" customFormat="1" x14ac:dyDescent="0.2"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</row>
    <row r="254" spans="4:25" customFormat="1" x14ac:dyDescent="0.2"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</row>
    <row r="255" spans="4:25" customFormat="1" x14ac:dyDescent="0.2"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4:25" customFormat="1" x14ac:dyDescent="0.2"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</row>
    <row r="257" spans="4:25" customFormat="1" x14ac:dyDescent="0.2"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</row>
    <row r="258" spans="4:25" customFormat="1" x14ac:dyDescent="0.2"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</row>
    <row r="259" spans="4:25" customFormat="1" x14ac:dyDescent="0.2"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</row>
    <row r="260" spans="4:25" customFormat="1" x14ac:dyDescent="0.2"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</row>
    <row r="261" spans="4:25" customFormat="1" x14ac:dyDescent="0.2"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</row>
    <row r="262" spans="4:25" customFormat="1" x14ac:dyDescent="0.2"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</row>
    <row r="263" spans="4:25" customFormat="1" x14ac:dyDescent="0.2"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</row>
    <row r="264" spans="4:25" customFormat="1" x14ac:dyDescent="0.2"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</row>
    <row r="265" spans="4:25" customFormat="1" x14ac:dyDescent="0.2"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</row>
    <row r="266" spans="4:25" customFormat="1" x14ac:dyDescent="0.2"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</row>
    <row r="267" spans="4:25" customFormat="1" x14ac:dyDescent="0.2"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</row>
    <row r="268" spans="4:25" customFormat="1" x14ac:dyDescent="0.2"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</row>
    <row r="269" spans="4:25" customFormat="1" x14ac:dyDescent="0.2"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</row>
    <row r="270" spans="4:25" customFormat="1" x14ac:dyDescent="0.2"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</row>
    <row r="271" spans="4:25" customFormat="1" x14ac:dyDescent="0.2"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</row>
    <row r="272" spans="4:25" customFormat="1" x14ac:dyDescent="0.2"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</row>
    <row r="273" spans="4:25" customFormat="1" x14ac:dyDescent="0.2"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4:25" customFormat="1" x14ac:dyDescent="0.2"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</row>
    <row r="275" spans="4:25" customFormat="1" x14ac:dyDescent="0.2"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</row>
    <row r="276" spans="4:25" customFormat="1" x14ac:dyDescent="0.2"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</row>
    <row r="277" spans="4:25" customFormat="1" x14ac:dyDescent="0.2"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</row>
    <row r="278" spans="4:25" customFormat="1" x14ac:dyDescent="0.2"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</row>
    <row r="279" spans="4:25" customFormat="1" x14ac:dyDescent="0.2"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</row>
    <row r="280" spans="4:25" customFormat="1" x14ac:dyDescent="0.2"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</row>
    <row r="281" spans="4:25" customFormat="1" x14ac:dyDescent="0.2"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</row>
    <row r="282" spans="4:25" customFormat="1" x14ac:dyDescent="0.2"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</row>
    <row r="283" spans="4:25" customFormat="1" x14ac:dyDescent="0.2"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</row>
    <row r="284" spans="4:25" customFormat="1" x14ac:dyDescent="0.2"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</row>
    <row r="285" spans="4:25" customFormat="1" x14ac:dyDescent="0.2"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</row>
    <row r="286" spans="4:25" customFormat="1" x14ac:dyDescent="0.2"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</row>
    <row r="287" spans="4:25" customFormat="1" x14ac:dyDescent="0.2"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</row>
    <row r="288" spans="4:25" customFormat="1" x14ac:dyDescent="0.2"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</row>
    <row r="289" spans="4:25" customFormat="1" x14ac:dyDescent="0.2"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</row>
    <row r="290" spans="4:25" customFormat="1" x14ac:dyDescent="0.2"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4:25" customFormat="1" x14ac:dyDescent="0.2"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4:25" customFormat="1" x14ac:dyDescent="0.2"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4:25" customFormat="1" x14ac:dyDescent="0.2"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</row>
    <row r="294" spans="4:25" customFormat="1" x14ac:dyDescent="0.2"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</row>
    <row r="295" spans="4:25" customFormat="1" x14ac:dyDescent="0.2"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</row>
    <row r="296" spans="4:25" customFormat="1" x14ac:dyDescent="0.2"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</row>
    <row r="297" spans="4:25" customFormat="1" x14ac:dyDescent="0.2"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</row>
    <row r="298" spans="4:25" customFormat="1" x14ac:dyDescent="0.2"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</row>
    <row r="299" spans="4:25" customFormat="1" x14ac:dyDescent="0.2"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</row>
    <row r="300" spans="4:25" customFormat="1" x14ac:dyDescent="0.2"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</row>
    <row r="301" spans="4:25" customFormat="1" x14ac:dyDescent="0.2"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</row>
    <row r="302" spans="4:25" customFormat="1" x14ac:dyDescent="0.2"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</row>
    <row r="303" spans="4:25" customFormat="1" x14ac:dyDescent="0.2"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</row>
    <row r="304" spans="4:25" customFormat="1" x14ac:dyDescent="0.2"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</row>
    <row r="305" spans="4:25" customFormat="1" x14ac:dyDescent="0.2"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</row>
    <row r="306" spans="4:25" customFormat="1" x14ac:dyDescent="0.2"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</row>
    <row r="307" spans="4:25" customFormat="1" x14ac:dyDescent="0.2"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</row>
    <row r="308" spans="4:25" customFormat="1" x14ac:dyDescent="0.2"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</row>
    <row r="309" spans="4:25" customFormat="1" x14ac:dyDescent="0.2"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</row>
    <row r="310" spans="4:25" customFormat="1" x14ac:dyDescent="0.2"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</row>
    <row r="311" spans="4:25" customFormat="1" x14ac:dyDescent="0.2"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</row>
    <row r="312" spans="4:25" customFormat="1" x14ac:dyDescent="0.2"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4:25" customFormat="1" x14ac:dyDescent="0.2"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</row>
    <row r="314" spans="4:25" customFormat="1" x14ac:dyDescent="0.2"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</row>
    <row r="315" spans="4:25" customFormat="1" x14ac:dyDescent="0.2"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</row>
    <row r="316" spans="4:25" customFormat="1" x14ac:dyDescent="0.2"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</row>
    <row r="317" spans="4:25" customFormat="1" x14ac:dyDescent="0.2"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</row>
    <row r="318" spans="4:25" customFormat="1" x14ac:dyDescent="0.2"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</row>
    <row r="319" spans="4:25" customFormat="1" x14ac:dyDescent="0.2"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</row>
    <row r="320" spans="4:25" customFormat="1" x14ac:dyDescent="0.2"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</row>
    <row r="321" spans="4:25" customFormat="1" x14ac:dyDescent="0.2"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</row>
    <row r="322" spans="4:25" customFormat="1" x14ac:dyDescent="0.2"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</row>
    <row r="323" spans="4:25" customFormat="1" x14ac:dyDescent="0.2"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</row>
    <row r="324" spans="4:25" customFormat="1" x14ac:dyDescent="0.2"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</row>
    <row r="325" spans="4:25" customFormat="1" x14ac:dyDescent="0.2"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</row>
    <row r="326" spans="4:25" customFormat="1" x14ac:dyDescent="0.2"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4:25" customFormat="1" x14ac:dyDescent="0.2"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</row>
    <row r="328" spans="4:25" customFormat="1" x14ac:dyDescent="0.2"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</row>
    <row r="329" spans="4:25" customFormat="1" x14ac:dyDescent="0.2"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</row>
    <row r="330" spans="4:25" customFormat="1" x14ac:dyDescent="0.2"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</row>
    <row r="331" spans="4:25" customFormat="1" x14ac:dyDescent="0.2"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</row>
    <row r="332" spans="4:25" customFormat="1" x14ac:dyDescent="0.2"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</row>
    <row r="333" spans="4:25" customFormat="1" x14ac:dyDescent="0.2"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</row>
    <row r="334" spans="4:25" customFormat="1" x14ac:dyDescent="0.2"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</row>
    <row r="335" spans="4:25" customFormat="1" x14ac:dyDescent="0.2"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</row>
    <row r="336" spans="4:25" customFormat="1" x14ac:dyDescent="0.2"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</row>
    <row r="337" spans="4:25" customFormat="1" x14ac:dyDescent="0.2"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</row>
    <row r="338" spans="4:25" customFormat="1" x14ac:dyDescent="0.2"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</row>
    <row r="339" spans="4:25" customFormat="1" x14ac:dyDescent="0.2"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</row>
    <row r="340" spans="4:25" customFormat="1" x14ac:dyDescent="0.2"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</row>
    <row r="341" spans="4:25" customFormat="1" x14ac:dyDescent="0.2"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</row>
    <row r="342" spans="4:25" customFormat="1" x14ac:dyDescent="0.2"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</row>
    <row r="343" spans="4:25" customFormat="1" x14ac:dyDescent="0.2"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</row>
    <row r="344" spans="4:25" customFormat="1" x14ac:dyDescent="0.2"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</row>
    <row r="345" spans="4:25" customFormat="1" x14ac:dyDescent="0.2"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</row>
    <row r="346" spans="4:25" customFormat="1" x14ac:dyDescent="0.2"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</row>
    <row r="347" spans="4:25" customFormat="1" x14ac:dyDescent="0.2"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</row>
    <row r="348" spans="4:25" customFormat="1" x14ac:dyDescent="0.2"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</row>
    <row r="349" spans="4:25" customFormat="1" x14ac:dyDescent="0.2"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</row>
    <row r="350" spans="4:25" customFormat="1" x14ac:dyDescent="0.2"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</row>
    <row r="351" spans="4:25" customFormat="1" x14ac:dyDescent="0.2"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</row>
    <row r="352" spans="4:25" customFormat="1" x14ac:dyDescent="0.2"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</row>
    <row r="353" spans="4:25" customFormat="1" x14ac:dyDescent="0.2"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</row>
    <row r="354" spans="4:25" customFormat="1" x14ac:dyDescent="0.2"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</row>
    <row r="355" spans="4:25" customFormat="1" x14ac:dyDescent="0.2"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</row>
    <row r="356" spans="4:25" customFormat="1" x14ac:dyDescent="0.2"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</row>
    <row r="357" spans="4:25" customFormat="1" x14ac:dyDescent="0.2"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</row>
    <row r="358" spans="4:25" customFormat="1" x14ac:dyDescent="0.2"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</row>
    <row r="359" spans="4:25" customFormat="1" x14ac:dyDescent="0.2"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</row>
    <row r="360" spans="4:25" customFormat="1" x14ac:dyDescent="0.2"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4:25" customFormat="1" x14ac:dyDescent="0.2"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</row>
    <row r="362" spans="4:25" customFormat="1" x14ac:dyDescent="0.2"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</row>
    <row r="363" spans="4:25" customFormat="1" x14ac:dyDescent="0.2"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</row>
    <row r="364" spans="4:25" customFormat="1" x14ac:dyDescent="0.2"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</row>
    <row r="365" spans="4:25" customFormat="1" x14ac:dyDescent="0.2"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</row>
    <row r="366" spans="4:25" customFormat="1" x14ac:dyDescent="0.2"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</row>
    <row r="367" spans="4:25" customFormat="1" x14ac:dyDescent="0.2"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</row>
    <row r="368" spans="4:25" customFormat="1" x14ac:dyDescent="0.2"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</row>
    <row r="369" spans="4:25" customFormat="1" x14ac:dyDescent="0.2"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</row>
    <row r="370" spans="4:25" customFormat="1" x14ac:dyDescent="0.2"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</row>
    <row r="371" spans="4:25" customFormat="1" x14ac:dyDescent="0.2"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</row>
    <row r="372" spans="4:25" customFormat="1" x14ac:dyDescent="0.2"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</row>
    <row r="373" spans="4:25" customFormat="1" x14ac:dyDescent="0.2"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</row>
    <row r="374" spans="4:25" customFormat="1" x14ac:dyDescent="0.2"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</row>
    <row r="375" spans="4:25" customFormat="1" x14ac:dyDescent="0.2"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</row>
    <row r="376" spans="4:25" customFormat="1" x14ac:dyDescent="0.2"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</row>
    <row r="377" spans="4:25" customFormat="1" x14ac:dyDescent="0.2"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</row>
    <row r="378" spans="4:25" customFormat="1" x14ac:dyDescent="0.2"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</row>
    <row r="379" spans="4:25" customFormat="1" x14ac:dyDescent="0.2"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  <row r="380" spans="4:25" customFormat="1" x14ac:dyDescent="0.2"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4:25" customFormat="1" x14ac:dyDescent="0.2"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4:25" customFormat="1" x14ac:dyDescent="0.2"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4:25" customFormat="1" x14ac:dyDescent="0.2"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4:25" customFormat="1" x14ac:dyDescent="0.2"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4:25" customFormat="1" x14ac:dyDescent="0.2"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6" spans="4:25" customFormat="1" x14ac:dyDescent="0.2"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</row>
    <row r="387" spans="4:25" customFormat="1" x14ac:dyDescent="0.2"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4:25" customFormat="1" x14ac:dyDescent="0.2"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4:25" customFormat="1" x14ac:dyDescent="0.2"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</row>
    <row r="390" spans="4:25" customFormat="1" x14ac:dyDescent="0.2"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</row>
    <row r="391" spans="4:25" customFormat="1" x14ac:dyDescent="0.2"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</row>
    <row r="392" spans="4:25" customFormat="1" x14ac:dyDescent="0.2"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</row>
    <row r="393" spans="4:25" customFormat="1" x14ac:dyDescent="0.2"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</row>
    <row r="394" spans="4:25" customFormat="1" x14ac:dyDescent="0.2"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4:25" customFormat="1" x14ac:dyDescent="0.2"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4:25" customFormat="1" x14ac:dyDescent="0.2"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4:25" customFormat="1" x14ac:dyDescent="0.2"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</row>
    <row r="398" spans="4:25" customFormat="1" x14ac:dyDescent="0.2"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</row>
    <row r="399" spans="4:25" customFormat="1" x14ac:dyDescent="0.2"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</row>
    <row r="400" spans="4:25" customFormat="1" x14ac:dyDescent="0.2"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</row>
    <row r="401" spans="4:25" customFormat="1" x14ac:dyDescent="0.2"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4:25" customFormat="1" x14ac:dyDescent="0.2"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4:25" customFormat="1" x14ac:dyDescent="0.2"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</row>
    <row r="404" spans="4:25" customFormat="1" x14ac:dyDescent="0.2"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</row>
    <row r="405" spans="4:25" customFormat="1" x14ac:dyDescent="0.2"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</row>
    <row r="406" spans="4:25" customFormat="1" x14ac:dyDescent="0.2"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</row>
    <row r="407" spans="4:25" customFormat="1" x14ac:dyDescent="0.2"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</row>
    <row r="408" spans="4:25" customFormat="1" x14ac:dyDescent="0.2"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</row>
    <row r="409" spans="4:25" customFormat="1" x14ac:dyDescent="0.2"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</row>
    <row r="410" spans="4:25" customFormat="1" x14ac:dyDescent="0.2"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</row>
    <row r="411" spans="4:25" customFormat="1" x14ac:dyDescent="0.2"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</row>
    <row r="412" spans="4:25" customFormat="1" x14ac:dyDescent="0.2"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</row>
    <row r="413" spans="4:25" customFormat="1" x14ac:dyDescent="0.2"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</row>
    <row r="414" spans="4:25" customFormat="1" x14ac:dyDescent="0.2"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</row>
    <row r="415" spans="4:25" customFormat="1" x14ac:dyDescent="0.2"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4:25" customFormat="1" x14ac:dyDescent="0.2"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4:25" customFormat="1" x14ac:dyDescent="0.2"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4:25" customFormat="1" x14ac:dyDescent="0.2"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4:25" customFormat="1" x14ac:dyDescent="0.2"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4:25" customFormat="1" x14ac:dyDescent="0.2"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1" spans="4:25" customFormat="1" x14ac:dyDescent="0.2"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</row>
    <row r="422" spans="4:25" customFormat="1" x14ac:dyDescent="0.2"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</row>
    <row r="423" spans="4:25" customFormat="1" x14ac:dyDescent="0.2"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</row>
    <row r="424" spans="4:25" customFormat="1" x14ac:dyDescent="0.2"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</row>
    <row r="425" spans="4:25" customFormat="1" x14ac:dyDescent="0.2"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</row>
    <row r="426" spans="4:25" customFormat="1" x14ac:dyDescent="0.2"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</row>
    <row r="427" spans="4:25" customFormat="1" x14ac:dyDescent="0.2"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</row>
    <row r="428" spans="4:25" customFormat="1" x14ac:dyDescent="0.2"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</row>
    <row r="429" spans="4:25" customFormat="1" x14ac:dyDescent="0.2"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</row>
    <row r="430" spans="4:25" customFormat="1" x14ac:dyDescent="0.2"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</row>
    <row r="431" spans="4:25" customFormat="1" x14ac:dyDescent="0.2"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</row>
    <row r="432" spans="4:25" customFormat="1" x14ac:dyDescent="0.2"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</row>
    <row r="433" spans="4:25" customFormat="1" x14ac:dyDescent="0.2"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</row>
    <row r="434" spans="4:25" customFormat="1" x14ac:dyDescent="0.2"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</row>
    <row r="435" spans="4:25" customFormat="1" x14ac:dyDescent="0.2"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</row>
    <row r="436" spans="4:25" customFormat="1" x14ac:dyDescent="0.2"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</row>
    <row r="437" spans="4:25" customFormat="1" x14ac:dyDescent="0.2"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</row>
    <row r="438" spans="4:25" customFormat="1" x14ac:dyDescent="0.2"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</row>
    <row r="439" spans="4:25" customFormat="1" x14ac:dyDescent="0.2"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</row>
    <row r="440" spans="4:25" customFormat="1" x14ac:dyDescent="0.2"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</row>
    <row r="441" spans="4:25" customFormat="1" x14ac:dyDescent="0.2"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</row>
    <row r="442" spans="4:25" customFormat="1" x14ac:dyDescent="0.2"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</row>
    <row r="443" spans="4:25" customFormat="1" x14ac:dyDescent="0.2"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</row>
    <row r="444" spans="4:25" customFormat="1" x14ac:dyDescent="0.2"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</row>
    <row r="445" spans="4:25" customFormat="1" x14ac:dyDescent="0.2"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</row>
    <row r="446" spans="4:25" customFormat="1" x14ac:dyDescent="0.2"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</row>
    <row r="447" spans="4:25" customFormat="1" x14ac:dyDescent="0.2"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</row>
    <row r="448" spans="4:25" customFormat="1" x14ac:dyDescent="0.2"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</row>
    <row r="449" spans="4:25" customFormat="1" x14ac:dyDescent="0.2"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</row>
    <row r="450" spans="4:25" customFormat="1" x14ac:dyDescent="0.2"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</row>
    <row r="451" spans="4:25" customFormat="1" x14ac:dyDescent="0.2"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</row>
    <row r="452" spans="4:25" customFormat="1" x14ac:dyDescent="0.2"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</row>
    <row r="453" spans="4:25" customFormat="1" x14ac:dyDescent="0.2"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</row>
    <row r="454" spans="4:25" customFormat="1" x14ac:dyDescent="0.2"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</row>
    <row r="455" spans="4:25" customFormat="1" x14ac:dyDescent="0.2"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4:25" customFormat="1" x14ac:dyDescent="0.2"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</row>
    <row r="457" spans="4:25" customFormat="1" x14ac:dyDescent="0.2"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4:25" customFormat="1" x14ac:dyDescent="0.2"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</row>
    <row r="459" spans="4:25" customFormat="1" x14ac:dyDescent="0.2"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4:25" customFormat="1" x14ac:dyDescent="0.2"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4:25" customFormat="1" x14ac:dyDescent="0.2"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4:25" customFormat="1" x14ac:dyDescent="0.2"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4:25" customFormat="1" x14ac:dyDescent="0.2"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4:25" customFormat="1" x14ac:dyDescent="0.2"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4:25" customFormat="1" x14ac:dyDescent="0.2"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6" spans="4:25" customFormat="1" x14ac:dyDescent="0.2"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</row>
    <row r="467" spans="4:25" customFormat="1" x14ac:dyDescent="0.2"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</row>
    <row r="468" spans="4:25" customFormat="1" x14ac:dyDescent="0.2"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</row>
    <row r="469" spans="4:25" customFormat="1" x14ac:dyDescent="0.2"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</row>
    <row r="470" spans="4:25" customFormat="1" x14ac:dyDescent="0.2"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</row>
    <row r="471" spans="4:25" customFormat="1" x14ac:dyDescent="0.2"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</row>
    <row r="472" spans="4:25" customFormat="1" x14ac:dyDescent="0.2"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4:25" customFormat="1" x14ac:dyDescent="0.2"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4:25" customFormat="1" x14ac:dyDescent="0.2"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4:25" customFormat="1" x14ac:dyDescent="0.2"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4:25" customFormat="1" x14ac:dyDescent="0.2"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4:25" customFormat="1" x14ac:dyDescent="0.2"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4:25" customFormat="1" x14ac:dyDescent="0.2"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4:25" customFormat="1" x14ac:dyDescent="0.2"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4:25" customFormat="1" x14ac:dyDescent="0.2"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4:25" customFormat="1" x14ac:dyDescent="0.2"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4:25" customFormat="1" x14ac:dyDescent="0.2"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4:25" customFormat="1" x14ac:dyDescent="0.2"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4:25" customFormat="1" x14ac:dyDescent="0.2"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4:25" customFormat="1" x14ac:dyDescent="0.2"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4:25" customFormat="1" x14ac:dyDescent="0.2"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4:25" customFormat="1" x14ac:dyDescent="0.2"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4:25" customFormat="1" x14ac:dyDescent="0.2"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</row>
    <row r="489" spans="4:25" customFormat="1" x14ac:dyDescent="0.2"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</row>
    <row r="490" spans="4:25" customFormat="1" x14ac:dyDescent="0.2"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</row>
    <row r="491" spans="4:25" customFormat="1" x14ac:dyDescent="0.2"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</row>
    <row r="492" spans="4:25" customFormat="1" x14ac:dyDescent="0.2"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</row>
    <row r="493" spans="4:25" customFormat="1" x14ac:dyDescent="0.2"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</row>
    <row r="494" spans="4:25" customFormat="1" x14ac:dyDescent="0.2"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</row>
    <row r="495" spans="4:25" customFormat="1" x14ac:dyDescent="0.2"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</row>
    <row r="496" spans="4:25" customFormat="1" x14ac:dyDescent="0.2"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</row>
    <row r="497" spans="4:25" customFormat="1" x14ac:dyDescent="0.2"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</row>
    <row r="498" spans="4:25" customFormat="1" x14ac:dyDescent="0.2"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</row>
    <row r="499" spans="4:25" customFormat="1" x14ac:dyDescent="0.2"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</row>
    <row r="500" spans="4:25" customFormat="1" x14ac:dyDescent="0.2"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</row>
    <row r="501" spans="4:25" customFormat="1" x14ac:dyDescent="0.2"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</row>
    <row r="502" spans="4:25" customFormat="1" x14ac:dyDescent="0.2"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</row>
    <row r="503" spans="4:25" customFormat="1" x14ac:dyDescent="0.2"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</row>
    <row r="504" spans="4:25" customFormat="1" x14ac:dyDescent="0.2"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</row>
    <row r="505" spans="4:25" customFormat="1" x14ac:dyDescent="0.2"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</row>
    <row r="506" spans="4:25" customFormat="1" x14ac:dyDescent="0.2"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</row>
    <row r="507" spans="4:25" customFormat="1" x14ac:dyDescent="0.2"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</row>
    <row r="508" spans="4:25" customFormat="1" x14ac:dyDescent="0.2"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</row>
    <row r="509" spans="4:25" customFormat="1" x14ac:dyDescent="0.2"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</row>
    <row r="510" spans="4:25" customFormat="1" x14ac:dyDescent="0.2"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</row>
    <row r="511" spans="4:25" customFormat="1" x14ac:dyDescent="0.2"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</row>
    <row r="512" spans="4:25" customFormat="1" x14ac:dyDescent="0.2"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</row>
    <row r="513" spans="4:25" customFormat="1" x14ac:dyDescent="0.2"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</row>
    <row r="514" spans="4:25" customFormat="1" x14ac:dyDescent="0.2"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</row>
    <row r="515" spans="4:25" customFormat="1" x14ac:dyDescent="0.2"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</row>
    <row r="516" spans="4:25" customFormat="1" x14ac:dyDescent="0.2"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</row>
    <row r="517" spans="4:25" customFormat="1" x14ac:dyDescent="0.2"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</row>
    <row r="518" spans="4:25" customFormat="1" x14ac:dyDescent="0.2"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</row>
    <row r="519" spans="4:25" customFormat="1" x14ac:dyDescent="0.2"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</row>
    <row r="520" spans="4:25" customFormat="1" x14ac:dyDescent="0.2"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</row>
    <row r="521" spans="4:25" customFormat="1" x14ac:dyDescent="0.2"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</row>
    <row r="522" spans="4:25" customFormat="1" x14ac:dyDescent="0.2"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</row>
    <row r="523" spans="4:25" customFormat="1" x14ac:dyDescent="0.2"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</row>
    <row r="524" spans="4:25" customFormat="1" x14ac:dyDescent="0.2"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</row>
    <row r="525" spans="4:25" customFormat="1" x14ac:dyDescent="0.2"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</row>
    <row r="526" spans="4:25" customFormat="1" x14ac:dyDescent="0.2"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</row>
    <row r="527" spans="4:25" customFormat="1" x14ac:dyDescent="0.2"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</row>
    <row r="528" spans="4:25" customFormat="1" x14ac:dyDescent="0.2"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</row>
    <row r="529" spans="4:25" customFormat="1" x14ac:dyDescent="0.2"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</row>
    <row r="530" spans="4:25" customFormat="1" x14ac:dyDescent="0.2"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</row>
    <row r="531" spans="4:25" customFormat="1" x14ac:dyDescent="0.2"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</row>
    <row r="532" spans="4:25" customFormat="1" x14ac:dyDescent="0.2"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</row>
    <row r="533" spans="4:25" customFormat="1" x14ac:dyDescent="0.2"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</row>
    <row r="534" spans="4:25" customFormat="1" x14ac:dyDescent="0.2"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</row>
    <row r="535" spans="4:25" customFormat="1" x14ac:dyDescent="0.2"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</row>
    <row r="536" spans="4:25" customFormat="1" x14ac:dyDescent="0.2"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</row>
    <row r="537" spans="4:25" customFormat="1" x14ac:dyDescent="0.2"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</row>
    <row r="538" spans="4:25" customFormat="1" x14ac:dyDescent="0.2"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</row>
    <row r="539" spans="4:25" customFormat="1" x14ac:dyDescent="0.2"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</row>
    <row r="540" spans="4:25" customFormat="1" x14ac:dyDescent="0.2"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</row>
    <row r="541" spans="4:25" customFormat="1" x14ac:dyDescent="0.2"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</row>
    <row r="542" spans="4:25" customFormat="1" x14ac:dyDescent="0.2"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</row>
    <row r="543" spans="4:25" customFormat="1" x14ac:dyDescent="0.2"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</row>
    <row r="544" spans="4:25" customFormat="1" x14ac:dyDescent="0.2"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</row>
    <row r="545" spans="4:25" customFormat="1" x14ac:dyDescent="0.2"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</row>
    <row r="546" spans="4:25" customFormat="1" x14ac:dyDescent="0.2"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</row>
    <row r="547" spans="4:25" customFormat="1" x14ac:dyDescent="0.2"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</row>
    <row r="548" spans="4:25" customFormat="1" x14ac:dyDescent="0.2"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</row>
    <row r="549" spans="4:25" customFormat="1" x14ac:dyDescent="0.2"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</row>
    <row r="550" spans="4:25" customFormat="1" x14ac:dyDescent="0.2"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</row>
    <row r="551" spans="4:25" customFormat="1" x14ac:dyDescent="0.2"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</row>
    <row r="552" spans="4:25" customFormat="1" x14ac:dyDescent="0.2"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</row>
    <row r="553" spans="4:25" customFormat="1" x14ac:dyDescent="0.2"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</row>
    <row r="554" spans="4:25" customFormat="1" x14ac:dyDescent="0.2"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</row>
    <row r="555" spans="4:25" customFormat="1" x14ac:dyDescent="0.2"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</row>
    <row r="556" spans="4:25" customFormat="1" x14ac:dyDescent="0.2"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</row>
    <row r="557" spans="4:25" customFormat="1" x14ac:dyDescent="0.2"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</row>
    <row r="558" spans="4:25" customFormat="1" x14ac:dyDescent="0.2"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</row>
    <row r="559" spans="4:25" customFormat="1" x14ac:dyDescent="0.2"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</row>
    <row r="560" spans="4:25" customFormat="1" x14ac:dyDescent="0.2"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</row>
    <row r="561" spans="4:25" customFormat="1" x14ac:dyDescent="0.2"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</row>
    <row r="562" spans="4:25" customFormat="1" x14ac:dyDescent="0.2"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</row>
    <row r="563" spans="4:25" customFormat="1" x14ac:dyDescent="0.2"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</row>
    <row r="564" spans="4:25" customFormat="1" x14ac:dyDescent="0.2"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</row>
    <row r="565" spans="4:25" customFormat="1" x14ac:dyDescent="0.2"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</row>
    <row r="566" spans="4:25" customFormat="1" x14ac:dyDescent="0.2"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</row>
    <row r="567" spans="4:25" customFormat="1" x14ac:dyDescent="0.2"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</row>
    <row r="568" spans="4:25" customFormat="1" x14ac:dyDescent="0.2"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</row>
    <row r="569" spans="4:25" customFormat="1" x14ac:dyDescent="0.2"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4:25" customFormat="1" x14ac:dyDescent="0.2"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</row>
    <row r="571" spans="4:25" customFormat="1" x14ac:dyDescent="0.2"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</row>
    <row r="572" spans="4:25" customFormat="1" x14ac:dyDescent="0.2"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</row>
    <row r="573" spans="4:25" customFormat="1" x14ac:dyDescent="0.2"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</row>
    <row r="574" spans="4:25" customFormat="1" x14ac:dyDescent="0.2"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</row>
    <row r="575" spans="4:25" customFormat="1" x14ac:dyDescent="0.2"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</row>
    <row r="576" spans="4:25" customFormat="1" x14ac:dyDescent="0.2"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</row>
    <row r="577" spans="4:25" customFormat="1" x14ac:dyDescent="0.2"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</row>
    <row r="578" spans="4:25" customFormat="1" x14ac:dyDescent="0.2"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</row>
    <row r="579" spans="4:25" customFormat="1" x14ac:dyDescent="0.2"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</row>
    <row r="580" spans="4:25" customFormat="1" x14ac:dyDescent="0.2"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</row>
    <row r="581" spans="4:25" customFormat="1" x14ac:dyDescent="0.2"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</row>
    <row r="582" spans="4:25" customFormat="1" x14ac:dyDescent="0.2"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</row>
    <row r="583" spans="4:25" customFormat="1" x14ac:dyDescent="0.2"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</row>
    <row r="584" spans="4:25" customFormat="1" x14ac:dyDescent="0.2"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</row>
    <row r="585" spans="4:25" customFormat="1" x14ac:dyDescent="0.2"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</row>
    <row r="586" spans="4:25" customFormat="1" x14ac:dyDescent="0.2"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</row>
    <row r="587" spans="4:25" customFormat="1" x14ac:dyDescent="0.2"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</row>
    <row r="588" spans="4:25" customFormat="1" x14ac:dyDescent="0.2"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</row>
    <row r="589" spans="4:25" customFormat="1" x14ac:dyDescent="0.2"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</row>
    <row r="590" spans="4:25" customFormat="1" x14ac:dyDescent="0.2"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</row>
    <row r="591" spans="4:25" customFormat="1" x14ac:dyDescent="0.2"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</row>
    <row r="592" spans="4:25" customFormat="1" x14ac:dyDescent="0.2"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</row>
    <row r="593" spans="4:25" customFormat="1" x14ac:dyDescent="0.2"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</row>
    <row r="594" spans="4:25" customFormat="1" x14ac:dyDescent="0.2"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</row>
    <row r="595" spans="4:25" customFormat="1" x14ac:dyDescent="0.2"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</row>
    <row r="596" spans="4:25" customFormat="1" x14ac:dyDescent="0.2"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</row>
    <row r="597" spans="4:25" customFormat="1" x14ac:dyDescent="0.2"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</row>
    <row r="598" spans="4:25" customFormat="1" x14ac:dyDescent="0.2"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</row>
    <row r="599" spans="4:25" customFormat="1" x14ac:dyDescent="0.2"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</row>
    <row r="600" spans="4:25" customFormat="1" x14ac:dyDescent="0.2"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</row>
    <row r="601" spans="4:25" customFormat="1" x14ac:dyDescent="0.2"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</row>
    <row r="602" spans="4:25" customFormat="1" x14ac:dyDescent="0.2"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</row>
    <row r="603" spans="4:25" customFormat="1" x14ac:dyDescent="0.2"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</row>
    <row r="604" spans="4:25" customFormat="1" x14ac:dyDescent="0.2"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</row>
    <row r="605" spans="4:25" customFormat="1" x14ac:dyDescent="0.2"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</row>
    <row r="606" spans="4:25" customFormat="1" x14ac:dyDescent="0.2"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</row>
    <row r="607" spans="4:25" customFormat="1" x14ac:dyDescent="0.2"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</row>
    <row r="608" spans="4:25" customFormat="1" x14ac:dyDescent="0.2"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</row>
    <row r="609" spans="4:25" customFormat="1" x14ac:dyDescent="0.2"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4:25" customFormat="1" x14ac:dyDescent="0.2"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</row>
    <row r="611" spans="4:25" customFormat="1" x14ac:dyDescent="0.2"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</row>
    <row r="612" spans="4:25" customFormat="1" x14ac:dyDescent="0.2"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</row>
    <row r="613" spans="4:25" customFormat="1" x14ac:dyDescent="0.2"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</row>
    <row r="614" spans="4:25" customFormat="1" x14ac:dyDescent="0.2"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</row>
    <row r="615" spans="4:25" customFormat="1" x14ac:dyDescent="0.2"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</row>
    <row r="616" spans="4:25" customFormat="1" x14ac:dyDescent="0.2"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</row>
    <row r="617" spans="4:25" customFormat="1" x14ac:dyDescent="0.2"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</row>
    <row r="618" spans="4:25" customFormat="1" x14ac:dyDescent="0.2"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</row>
    <row r="619" spans="4:25" customFormat="1" x14ac:dyDescent="0.2"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</row>
    <row r="620" spans="4:25" customFormat="1" x14ac:dyDescent="0.2"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</row>
    <row r="621" spans="4:25" customFormat="1" x14ac:dyDescent="0.2"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</row>
    <row r="622" spans="4:25" customFormat="1" x14ac:dyDescent="0.2"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</row>
    <row r="623" spans="4:25" customFormat="1" x14ac:dyDescent="0.2"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</row>
    <row r="624" spans="4:25" customFormat="1" x14ac:dyDescent="0.2"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</row>
    <row r="625" spans="4:25" customFormat="1" x14ac:dyDescent="0.2"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</row>
    <row r="626" spans="4:25" customFormat="1" x14ac:dyDescent="0.2"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</row>
    <row r="627" spans="4:25" customFormat="1" x14ac:dyDescent="0.2"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</row>
    <row r="628" spans="4:25" customFormat="1" x14ac:dyDescent="0.2"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</row>
    <row r="629" spans="4:25" customFormat="1" x14ac:dyDescent="0.2"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</row>
    <row r="630" spans="4:25" customFormat="1" x14ac:dyDescent="0.2"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</row>
    <row r="631" spans="4:25" customFormat="1" x14ac:dyDescent="0.2"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</row>
    <row r="632" spans="4:25" customFormat="1" x14ac:dyDescent="0.2"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</row>
    <row r="633" spans="4:25" customFormat="1" x14ac:dyDescent="0.2"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</row>
    <row r="634" spans="4:25" customFormat="1" x14ac:dyDescent="0.2"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</row>
    <row r="635" spans="4:25" customFormat="1" x14ac:dyDescent="0.2"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</row>
    <row r="636" spans="4:25" customFormat="1" x14ac:dyDescent="0.2"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</row>
    <row r="637" spans="4:25" customFormat="1" x14ac:dyDescent="0.2"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</row>
    <row r="638" spans="4:25" customFormat="1" x14ac:dyDescent="0.2"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</row>
    <row r="639" spans="4:25" customFormat="1" x14ac:dyDescent="0.2"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</row>
    <row r="640" spans="4:25" customFormat="1" x14ac:dyDescent="0.2"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</row>
    <row r="641" spans="4:25" customFormat="1" x14ac:dyDescent="0.2"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</row>
    <row r="642" spans="4:25" customFormat="1" x14ac:dyDescent="0.2"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</row>
    <row r="643" spans="4:25" customFormat="1" x14ac:dyDescent="0.2"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</row>
    <row r="644" spans="4:25" customFormat="1" x14ac:dyDescent="0.2"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</row>
    <row r="645" spans="4:25" customFormat="1" x14ac:dyDescent="0.2"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</row>
    <row r="646" spans="4:25" customFormat="1" x14ac:dyDescent="0.2"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</row>
    <row r="647" spans="4:25" customFormat="1" x14ac:dyDescent="0.2"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</row>
    <row r="648" spans="4:25" customFormat="1" x14ac:dyDescent="0.2"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</row>
    <row r="649" spans="4:25" customFormat="1" x14ac:dyDescent="0.2"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</row>
    <row r="650" spans="4:25" customFormat="1" x14ac:dyDescent="0.2"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</row>
    <row r="651" spans="4:25" customFormat="1" x14ac:dyDescent="0.2"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</row>
    <row r="652" spans="4:25" customFormat="1" x14ac:dyDescent="0.2"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</row>
    <row r="653" spans="4:25" customFormat="1" x14ac:dyDescent="0.2"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</row>
    <row r="654" spans="4:25" customFormat="1" x14ac:dyDescent="0.2"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</row>
    <row r="655" spans="4:25" customFormat="1" x14ac:dyDescent="0.2"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</row>
    <row r="656" spans="4:25" customFormat="1" x14ac:dyDescent="0.2"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</row>
    <row r="657" spans="4:25" customFormat="1" x14ac:dyDescent="0.2"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</row>
    <row r="658" spans="4:25" customFormat="1" x14ac:dyDescent="0.2"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</row>
    <row r="659" spans="4:25" customFormat="1" x14ac:dyDescent="0.2"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</row>
    <row r="660" spans="4:25" customFormat="1" x14ac:dyDescent="0.2"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</row>
    <row r="661" spans="4:25" customFormat="1" x14ac:dyDescent="0.2"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</row>
    <row r="662" spans="4:25" customFormat="1" x14ac:dyDescent="0.2"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</row>
    <row r="663" spans="4:25" customFormat="1" x14ac:dyDescent="0.2"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</row>
    <row r="664" spans="4:25" customFormat="1" x14ac:dyDescent="0.2"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</row>
    <row r="665" spans="4:25" customFormat="1" x14ac:dyDescent="0.2"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</row>
    <row r="666" spans="4:25" customFormat="1" x14ac:dyDescent="0.2"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</row>
    <row r="667" spans="4:25" customFormat="1" x14ac:dyDescent="0.2"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</row>
    <row r="668" spans="4:25" customFormat="1" x14ac:dyDescent="0.2"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</row>
    <row r="669" spans="4:25" customFormat="1" x14ac:dyDescent="0.2"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</row>
    <row r="670" spans="4:25" customFormat="1" x14ac:dyDescent="0.2"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</row>
    <row r="671" spans="4:25" customFormat="1" x14ac:dyDescent="0.2"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</row>
    <row r="672" spans="4:25" customFormat="1" x14ac:dyDescent="0.2"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</row>
    <row r="673" spans="4:25" customFormat="1" x14ac:dyDescent="0.2"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</row>
    <row r="674" spans="4:25" customFormat="1" x14ac:dyDescent="0.2"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</row>
    <row r="675" spans="4:25" customFormat="1" x14ac:dyDescent="0.2"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</row>
    <row r="676" spans="4:25" customFormat="1" x14ac:dyDescent="0.2"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</row>
    <row r="677" spans="4:25" customFormat="1" x14ac:dyDescent="0.2"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</row>
    <row r="678" spans="4:25" customFormat="1" x14ac:dyDescent="0.2"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</row>
    <row r="679" spans="4:25" customFormat="1" x14ac:dyDescent="0.2"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</row>
    <row r="680" spans="4:25" customFormat="1" x14ac:dyDescent="0.2"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</row>
    <row r="681" spans="4:25" customFormat="1" x14ac:dyDescent="0.2"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</row>
    <row r="682" spans="4:25" customFormat="1" x14ac:dyDescent="0.2"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</row>
    <row r="683" spans="4:25" customFormat="1" x14ac:dyDescent="0.2"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</row>
    <row r="684" spans="4:25" customFormat="1" x14ac:dyDescent="0.2"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</row>
    <row r="685" spans="4:25" customFormat="1" x14ac:dyDescent="0.2"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</row>
    <row r="686" spans="4:25" customFormat="1" x14ac:dyDescent="0.2"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</row>
    <row r="687" spans="4:25" customFormat="1" x14ac:dyDescent="0.2"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</row>
    <row r="688" spans="4:25" customFormat="1" x14ac:dyDescent="0.2"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</row>
    <row r="689" spans="4:25" customFormat="1" x14ac:dyDescent="0.2"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</row>
    <row r="690" spans="4:25" customFormat="1" x14ac:dyDescent="0.2"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</row>
    <row r="691" spans="4:25" customFormat="1" x14ac:dyDescent="0.2"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</row>
    <row r="692" spans="4:25" customFormat="1" x14ac:dyDescent="0.2"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</row>
    <row r="693" spans="4:25" customFormat="1" x14ac:dyDescent="0.2"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</row>
    <row r="694" spans="4:25" customFormat="1" x14ac:dyDescent="0.2"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</row>
    <row r="695" spans="4:25" customFormat="1" x14ac:dyDescent="0.2"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</row>
    <row r="696" spans="4:25" customFormat="1" x14ac:dyDescent="0.2"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</row>
    <row r="697" spans="4:25" customFormat="1" x14ac:dyDescent="0.2"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</row>
    <row r="698" spans="4:25" customFormat="1" x14ac:dyDescent="0.2"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</row>
    <row r="699" spans="4:25" customFormat="1" x14ac:dyDescent="0.2"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</row>
    <row r="700" spans="4:25" customFormat="1" x14ac:dyDescent="0.2"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</row>
    <row r="701" spans="4:25" customFormat="1" x14ac:dyDescent="0.2"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</row>
    <row r="702" spans="4:25" customFormat="1" x14ac:dyDescent="0.2"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</row>
    <row r="703" spans="4:25" customFormat="1" x14ac:dyDescent="0.2"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</row>
    <row r="704" spans="4:25" customFormat="1" x14ac:dyDescent="0.2"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</row>
    <row r="705" spans="4:25" customFormat="1" x14ac:dyDescent="0.2"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</row>
    <row r="706" spans="4:25" customFormat="1" x14ac:dyDescent="0.2"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</row>
    <row r="707" spans="4:25" customFormat="1" x14ac:dyDescent="0.2"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</row>
    <row r="708" spans="4:25" customFormat="1" x14ac:dyDescent="0.2"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</row>
    <row r="709" spans="4:25" customFormat="1" x14ac:dyDescent="0.2"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</row>
    <row r="710" spans="4:25" customFormat="1" x14ac:dyDescent="0.2"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</row>
    <row r="711" spans="4:25" customFormat="1" x14ac:dyDescent="0.2"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</row>
    <row r="712" spans="4:25" customFormat="1" x14ac:dyDescent="0.2"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</row>
    <row r="713" spans="4:25" customFormat="1" x14ac:dyDescent="0.2"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</row>
    <row r="714" spans="4:25" customFormat="1" x14ac:dyDescent="0.2"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</row>
    <row r="715" spans="4:25" customFormat="1" x14ac:dyDescent="0.2"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</row>
    <row r="716" spans="4:25" customFormat="1" x14ac:dyDescent="0.2"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</row>
    <row r="717" spans="4:25" customFormat="1" x14ac:dyDescent="0.2"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</row>
    <row r="718" spans="4:25" customFormat="1" x14ac:dyDescent="0.2"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</row>
    <row r="719" spans="4:25" customFormat="1" x14ac:dyDescent="0.2"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</row>
    <row r="720" spans="4:25" customFormat="1" x14ac:dyDescent="0.2"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</row>
    <row r="721" spans="4:25" customFormat="1" x14ac:dyDescent="0.2"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</row>
    <row r="722" spans="4:25" customFormat="1" x14ac:dyDescent="0.2"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</row>
    <row r="723" spans="4:25" customFormat="1" x14ac:dyDescent="0.2"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</row>
    <row r="724" spans="4:25" customFormat="1" x14ac:dyDescent="0.2"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</row>
    <row r="725" spans="4:25" customFormat="1" x14ac:dyDescent="0.2"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</row>
    <row r="726" spans="4:25" customFormat="1" x14ac:dyDescent="0.2"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</row>
    <row r="727" spans="4:25" customFormat="1" x14ac:dyDescent="0.2"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</row>
    <row r="728" spans="4:25" customFormat="1" x14ac:dyDescent="0.2"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</row>
    <row r="729" spans="4:25" customFormat="1" x14ac:dyDescent="0.2"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</row>
    <row r="730" spans="4:25" customFormat="1" x14ac:dyDescent="0.2"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</row>
    <row r="731" spans="4:25" customFormat="1" x14ac:dyDescent="0.2"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4:25" customFormat="1" x14ac:dyDescent="0.2"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</row>
    <row r="733" spans="4:25" customFormat="1" x14ac:dyDescent="0.2"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</row>
    <row r="734" spans="4:25" customFormat="1" x14ac:dyDescent="0.2"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</row>
    <row r="735" spans="4:25" customFormat="1" x14ac:dyDescent="0.2"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</row>
    <row r="736" spans="4:25" customFormat="1" x14ac:dyDescent="0.2"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</row>
    <row r="737" spans="4:25" customFormat="1" x14ac:dyDescent="0.2"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</row>
    <row r="738" spans="4:25" customFormat="1" x14ac:dyDescent="0.2"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</row>
    <row r="739" spans="4:25" customFormat="1" x14ac:dyDescent="0.2"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</row>
    <row r="740" spans="4:25" customFormat="1" x14ac:dyDescent="0.2"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</row>
    <row r="741" spans="4:25" customFormat="1" x14ac:dyDescent="0.2"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</row>
    <row r="742" spans="4:25" customFormat="1" x14ac:dyDescent="0.2"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</row>
    <row r="743" spans="4:25" customFormat="1" x14ac:dyDescent="0.2"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</row>
    <row r="744" spans="4:25" customFormat="1" x14ac:dyDescent="0.2"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</row>
    <row r="745" spans="4:25" customFormat="1" x14ac:dyDescent="0.2"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</row>
    <row r="746" spans="4:25" customFormat="1" x14ac:dyDescent="0.2"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</row>
    <row r="747" spans="4:25" customFormat="1" x14ac:dyDescent="0.2"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</row>
    <row r="748" spans="4:25" customFormat="1" x14ac:dyDescent="0.2"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</row>
    <row r="749" spans="4:25" customFormat="1" x14ac:dyDescent="0.2"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</row>
    <row r="750" spans="4:25" customFormat="1" x14ac:dyDescent="0.2"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</row>
    <row r="751" spans="4:25" customFormat="1" x14ac:dyDescent="0.2"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</row>
    <row r="752" spans="4:25" customFormat="1" x14ac:dyDescent="0.2"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</row>
    <row r="753" spans="4:25" customFormat="1" x14ac:dyDescent="0.2"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</row>
    <row r="754" spans="4:25" customFormat="1" x14ac:dyDescent="0.2"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</row>
    <row r="755" spans="4:25" customFormat="1" x14ac:dyDescent="0.2"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</row>
    <row r="756" spans="4:25" customFormat="1" x14ac:dyDescent="0.2"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</row>
    <row r="757" spans="4:25" customFormat="1" x14ac:dyDescent="0.2"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</row>
    <row r="758" spans="4:25" customFormat="1" x14ac:dyDescent="0.2"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</row>
    <row r="759" spans="4:25" customFormat="1" x14ac:dyDescent="0.2"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</row>
    <row r="760" spans="4:25" customFormat="1" x14ac:dyDescent="0.2"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</row>
    <row r="761" spans="4:25" customFormat="1" x14ac:dyDescent="0.2"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</row>
    <row r="762" spans="4:25" customFormat="1" x14ac:dyDescent="0.2"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</row>
    <row r="763" spans="4:25" customFormat="1" x14ac:dyDescent="0.2"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</row>
    <row r="764" spans="4:25" customFormat="1" x14ac:dyDescent="0.2"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</row>
    <row r="765" spans="4:25" customFormat="1" x14ac:dyDescent="0.2"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</row>
    <row r="766" spans="4:25" customFormat="1" x14ac:dyDescent="0.2"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</row>
    <row r="767" spans="4:25" customFormat="1" x14ac:dyDescent="0.2"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</row>
    <row r="768" spans="4:25" customFormat="1" x14ac:dyDescent="0.2"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</row>
    <row r="769" spans="4:25" customFormat="1" x14ac:dyDescent="0.2"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</row>
    <row r="770" spans="4:25" customFormat="1" x14ac:dyDescent="0.2"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</row>
    <row r="771" spans="4:25" customFormat="1" x14ac:dyDescent="0.2"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</row>
    <row r="772" spans="4:25" customFormat="1" x14ac:dyDescent="0.2"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</row>
    <row r="773" spans="4:25" customFormat="1" x14ac:dyDescent="0.2"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</row>
    <row r="774" spans="4:25" customFormat="1" x14ac:dyDescent="0.2"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</row>
    <row r="775" spans="4:25" customFormat="1" x14ac:dyDescent="0.2"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</row>
    <row r="776" spans="4:25" customFormat="1" x14ac:dyDescent="0.2"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</row>
    <row r="777" spans="4:25" customFormat="1" x14ac:dyDescent="0.2"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</row>
    <row r="778" spans="4:25" customFormat="1" x14ac:dyDescent="0.2"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</row>
    <row r="779" spans="4:25" customFormat="1" x14ac:dyDescent="0.2"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</row>
    <row r="780" spans="4:25" customFormat="1" x14ac:dyDescent="0.2"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</row>
    <row r="781" spans="4:25" customFormat="1" x14ac:dyDescent="0.2"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</row>
    <row r="782" spans="4:25" customFormat="1" x14ac:dyDescent="0.2"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</row>
    <row r="783" spans="4:25" customFormat="1" x14ac:dyDescent="0.2"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</row>
    <row r="784" spans="4:25" customFormat="1" x14ac:dyDescent="0.2"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</row>
    <row r="785" spans="4:25" customFormat="1" x14ac:dyDescent="0.2"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</row>
    <row r="786" spans="4:25" customFormat="1" x14ac:dyDescent="0.2"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</row>
    <row r="787" spans="4:25" customFormat="1" x14ac:dyDescent="0.2"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</row>
    <row r="788" spans="4:25" customFormat="1" x14ac:dyDescent="0.2"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</row>
    <row r="789" spans="4:25" customFormat="1" x14ac:dyDescent="0.2"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</row>
    <row r="790" spans="4:25" customFormat="1" x14ac:dyDescent="0.2"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</row>
    <row r="791" spans="4:25" customFormat="1" x14ac:dyDescent="0.2"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</row>
    <row r="792" spans="4:25" customFormat="1" x14ac:dyDescent="0.2"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</row>
    <row r="793" spans="4:25" customFormat="1" x14ac:dyDescent="0.2"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</row>
    <row r="794" spans="4:25" customFormat="1" x14ac:dyDescent="0.2"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</row>
    <row r="795" spans="4:25" customFormat="1" x14ac:dyDescent="0.2"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</row>
    <row r="796" spans="4:25" customFormat="1" x14ac:dyDescent="0.2"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4:25" customFormat="1" x14ac:dyDescent="0.2"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</row>
    <row r="798" spans="4:25" customFormat="1" x14ac:dyDescent="0.2"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</row>
    <row r="799" spans="4:25" customFormat="1" x14ac:dyDescent="0.2"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</row>
    <row r="800" spans="4:25" customFormat="1" x14ac:dyDescent="0.2"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</row>
    <row r="801" spans="4:25" customFormat="1" x14ac:dyDescent="0.2"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</row>
    <row r="802" spans="4:25" customFormat="1" x14ac:dyDescent="0.2"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</row>
    <row r="803" spans="4:25" customFormat="1" x14ac:dyDescent="0.2"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</row>
    <row r="804" spans="4:25" customFormat="1" x14ac:dyDescent="0.2"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</row>
    <row r="805" spans="4:25" customFormat="1" x14ac:dyDescent="0.2"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</row>
    <row r="806" spans="4:25" customFormat="1" x14ac:dyDescent="0.2"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</row>
    <row r="807" spans="4:25" customFormat="1" x14ac:dyDescent="0.2"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</row>
    <row r="808" spans="4:25" customFormat="1" x14ac:dyDescent="0.2"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</row>
    <row r="809" spans="4:25" customFormat="1" x14ac:dyDescent="0.2"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</row>
    <row r="810" spans="4:25" customFormat="1" x14ac:dyDescent="0.2"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</row>
    <row r="811" spans="4:25" customFormat="1" x14ac:dyDescent="0.2"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</row>
    <row r="812" spans="4:25" customFormat="1" x14ac:dyDescent="0.2"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</row>
    <row r="813" spans="4:25" customFormat="1" x14ac:dyDescent="0.2"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</row>
    <row r="814" spans="4:25" customFormat="1" x14ac:dyDescent="0.2"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</row>
    <row r="815" spans="4:25" customFormat="1" x14ac:dyDescent="0.2"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</row>
    <row r="816" spans="4:25" customFormat="1" x14ac:dyDescent="0.2"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4:25" customFormat="1" x14ac:dyDescent="0.2"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</row>
    <row r="818" spans="4:25" customFormat="1" x14ac:dyDescent="0.2"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</row>
    <row r="819" spans="4:25" customFormat="1" x14ac:dyDescent="0.2"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</row>
    <row r="820" spans="4:25" customFormat="1" x14ac:dyDescent="0.2"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</row>
    <row r="821" spans="4:25" customFormat="1" x14ac:dyDescent="0.2"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</row>
    <row r="822" spans="4:25" customFormat="1" x14ac:dyDescent="0.2"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</row>
    <row r="823" spans="4:25" customFormat="1" x14ac:dyDescent="0.2"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</row>
    <row r="824" spans="4:25" customFormat="1" x14ac:dyDescent="0.2"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</row>
    <row r="825" spans="4:25" customFormat="1" x14ac:dyDescent="0.2"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</row>
    <row r="826" spans="4:25" customFormat="1" x14ac:dyDescent="0.2"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</row>
    <row r="827" spans="4:25" customFormat="1" x14ac:dyDescent="0.2"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</row>
    <row r="828" spans="4:25" customFormat="1" x14ac:dyDescent="0.2"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</row>
    <row r="829" spans="4:25" customFormat="1" x14ac:dyDescent="0.2"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</row>
    <row r="830" spans="4:25" customFormat="1" x14ac:dyDescent="0.2"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</row>
    <row r="831" spans="4:25" customFormat="1" x14ac:dyDescent="0.2"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</row>
    <row r="832" spans="4:25" customFormat="1" x14ac:dyDescent="0.2"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</row>
    <row r="833" spans="4:25" customFormat="1" x14ac:dyDescent="0.2"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</row>
    <row r="834" spans="4:25" customFormat="1" x14ac:dyDescent="0.2"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</row>
    <row r="835" spans="4:25" customFormat="1" x14ac:dyDescent="0.2"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</row>
    <row r="836" spans="4:25" customFormat="1" x14ac:dyDescent="0.2"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</row>
    <row r="837" spans="4:25" customFormat="1" x14ac:dyDescent="0.2"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</row>
    <row r="838" spans="4:25" customFormat="1" x14ac:dyDescent="0.2"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</row>
    <row r="839" spans="4:25" customFormat="1" x14ac:dyDescent="0.2"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</row>
    <row r="840" spans="4:25" customFormat="1" x14ac:dyDescent="0.2"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</row>
    <row r="841" spans="4:25" customFormat="1" x14ac:dyDescent="0.2"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</row>
    <row r="842" spans="4:25" customFormat="1" x14ac:dyDescent="0.2"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</row>
    <row r="843" spans="4:25" customFormat="1" x14ac:dyDescent="0.2"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</row>
    <row r="844" spans="4:25" customFormat="1" x14ac:dyDescent="0.2"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</row>
    <row r="845" spans="4:25" customFormat="1" x14ac:dyDescent="0.2"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</row>
    <row r="846" spans="4:25" customFormat="1" x14ac:dyDescent="0.2"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</row>
    <row r="847" spans="4:25" customFormat="1" x14ac:dyDescent="0.2"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</row>
    <row r="848" spans="4:25" customFormat="1" x14ac:dyDescent="0.2"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</row>
    <row r="849" spans="4:25" customFormat="1" x14ac:dyDescent="0.2"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</row>
    <row r="850" spans="4:25" customFormat="1" x14ac:dyDescent="0.2"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</row>
    <row r="851" spans="4:25" customFormat="1" x14ac:dyDescent="0.2"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4:25" customFormat="1" x14ac:dyDescent="0.2"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</row>
    <row r="853" spans="4:25" customFormat="1" x14ac:dyDescent="0.2"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</row>
    <row r="854" spans="4:25" customFormat="1" x14ac:dyDescent="0.2"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</row>
    <row r="855" spans="4:25" customFormat="1" x14ac:dyDescent="0.2"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</row>
    <row r="856" spans="4:25" customFormat="1" x14ac:dyDescent="0.2"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</row>
    <row r="857" spans="4:25" customFormat="1" x14ac:dyDescent="0.2"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</row>
    <row r="858" spans="4:25" customFormat="1" x14ac:dyDescent="0.2"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</row>
    <row r="859" spans="4:25" customFormat="1" x14ac:dyDescent="0.2"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</row>
    <row r="860" spans="4:25" customFormat="1" x14ac:dyDescent="0.2"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</row>
    <row r="861" spans="4:25" customFormat="1" x14ac:dyDescent="0.2"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</row>
    <row r="862" spans="4:25" customFormat="1" x14ac:dyDescent="0.2"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pans="4:25" customFormat="1" x14ac:dyDescent="0.2"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pans="4:25" customFormat="1" x14ac:dyDescent="0.2"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pans="4:25" customFormat="1" x14ac:dyDescent="0.2"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</row>
    <row r="866" spans="4:25" customFormat="1" x14ac:dyDescent="0.2"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</row>
    <row r="867" spans="4:25" customFormat="1" x14ac:dyDescent="0.2"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</row>
    <row r="868" spans="4:25" customFormat="1" x14ac:dyDescent="0.2"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</row>
    <row r="869" spans="4:25" customFormat="1" x14ac:dyDescent="0.2"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</row>
    <row r="870" spans="4:25" customFormat="1" x14ac:dyDescent="0.2"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</row>
    <row r="871" spans="4:25" customFormat="1" x14ac:dyDescent="0.2"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</row>
    <row r="872" spans="4:25" customFormat="1" x14ac:dyDescent="0.2"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</row>
    <row r="873" spans="4:25" customFormat="1" x14ac:dyDescent="0.2"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</row>
    <row r="874" spans="4:25" customFormat="1" x14ac:dyDescent="0.2"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</row>
    <row r="875" spans="4:25" customFormat="1" x14ac:dyDescent="0.2"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</row>
    <row r="876" spans="4:25" customFormat="1" x14ac:dyDescent="0.2"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</row>
    <row r="877" spans="4:25" customFormat="1" x14ac:dyDescent="0.2"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</row>
    <row r="878" spans="4:25" customFormat="1" x14ac:dyDescent="0.2"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</row>
    <row r="879" spans="4:25" customFormat="1" x14ac:dyDescent="0.2"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</row>
    <row r="880" spans="4:25" customFormat="1" x14ac:dyDescent="0.2"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</row>
    <row r="881" spans="4:25" customFormat="1" x14ac:dyDescent="0.2"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</row>
    <row r="882" spans="4:25" customFormat="1" x14ac:dyDescent="0.2"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</row>
    <row r="883" spans="4:25" customFormat="1" x14ac:dyDescent="0.2"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</row>
    <row r="884" spans="4:25" customFormat="1" x14ac:dyDescent="0.2"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</row>
    <row r="885" spans="4:25" customFormat="1" x14ac:dyDescent="0.2"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</row>
    <row r="886" spans="4:25" customFormat="1" x14ac:dyDescent="0.2"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</row>
    <row r="887" spans="4:25" customFormat="1" x14ac:dyDescent="0.2"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</row>
    <row r="888" spans="4:25" customFormat="1" x14ac:dyDescent="0.2"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</row>
    <row r="889" spans="4:25" customFormat="1" x14ac:dyDescent="0.2"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</row>
    <row r="890" spans="4:25" customFormat="1" x14ac:dyDescent="0.2"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</row>
    <row r="891" spans="4:25" customFormat="1" x14ac:dyDescent="0.2"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</row>
    <row r="892" spans="4:25" customFormat="1" x14ac:dyDescent="0.2"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</row>
    <row r="893" spans="4:25" customFormat="1" x14ac:dyDescent="0.2"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</row>
    <row r="894" spans="4:25" customFormat="1" x14ac:dyDescent="0.2"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</row>
    <row r="895" spans="4:25" customFormat="1" x14ac:dyDescent="0.2"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</row>
    <row r="896" spans="4:25" customFormat="1" x14ac:dyDescent="0.2"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</row>
    <row r="897" spans="4:25" customFormat="1" x14ac:dyDescent="0.2"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</row>
    <row r="898" spans="4:25" customFormat="1" x14ac:dyDescent="0.2"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</row>
    <row r="899" spans="4:25" customFormat="1" x14ac:dyDescent="0.2"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</row>
    <row r="900" spans="4:25" customFormat="1" x14ac:dyDescent="0.2"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</row>
    <row r="901" spans="4:25" customFormat="1" x14ac:dyDescent="0.2"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</row>
    <row r="902" spans="4:25" customFormat="1" x14ac:dyDescent="0.2"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</row>
    <row r="903" spans="4:25" customFormat="1" x14ac:dyDescent="0.2"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</row>
    <row r="904" spans="4:25" customFormat="1" x14ac:dyDescent="0.2"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</row>
    <row r="905" spans="4:25" customFormat="1" x14ac:dyDescent="0.2"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</row>
    <row r="906" spans="4:25" customFormat="1" x14ac:dyDescent="0.2"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</row>
    <row r="907" spans="4:25" customFormat="1" x14ac:dyDescent="0.2"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</row>
    <row r="908" spans="4:25" customFormat="1" x14ac:dyDescent="0.2"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</row>
    <row r="909" spans="4:25" customFormat="1" x14ac:dyDescent="0.2"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</row>
    <row r="910" spans="4:25" customFormat="1" x14ac:dyDescent="0.2"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</row>
    <row r="911" spans="4:25" customFormat="1" x14ac:dyDescent="0.2"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</row>
    <row r="912" spans="4:25" customFormat="1" x14ac:dyDescent="0.2"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</row>
    <row r="913" spans="4:25" customFormat="1" x14ac:dyDescent="0.2"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</row>
    <row r="914" spans="4:25" customFormat="1" x14ac:dyDescent="0.2"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</row>
    <row r="915" spans="4:25" customFormat="1" x14ac:dyDescent="0.2"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</row>
    <row r="916" spans="4:25" customFormat="1" x14ac:dyDescent="0.2"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</row>
    <row r="917" spans="4:25" customFormat="1" x14ac:dyDescent="0.2"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</row>
    <row r="918" spans="4:25" customFormat="1" x14ac:dyDescent="0.2"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</row>
    <row r="919" spans="4:25" customFormat="1" x14ac:dyDescent="0.2"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</row>
    <row r="920" spans="4:25" customFormat="1" x14ac:dyDescent="0.2"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</row>
    <row r="921" spans="4:25" customFormat="1" x14ac:dyDescent="0.2"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</row>
    <row r="922" spans="4:25" customFormat="1" x14ac:dyDescent="0.2"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</row>
    <row r="923" spans="4:25" customFormat="1" x14ac:dyDescent="0.2"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4:25" customFormat="1" x14ac:dyDescent="0.2"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</row>
    <row r="925" spans="4:25" customFormat="1" x14ac:dyDescent="0.2"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</row>
    <row r="926" spans="4:25" customFormat="1" x14ac:dyDescent="0.2"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</row>
    <row r="927" spans="4:25" customFormat="1" x14ac:dyDescent="0.2"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</row>
    <row r="928" spans="4:25" customFormat="1" x14ac:dyDescent="0.2"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</row>
    <row r="929" spans="4:25" customFormat="1" x14ac:dyDescent="0.2"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</row>
    <row r="930" spans="4:25" customFormat="1" x14ac:dyDescent="0.2"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</row>
    <row r="931" spans="4:25" customFormat="1" x14ac:dyDescent="0.2"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</row>
    <row r="932" spans="4:25" customFormat="1" x14ac:dyDescent="0.2"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</row>
    <row r="933" spans="4:25" customFormat="1" x14ac:dyDescent="0.2"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</row>
    <row r="934" spans="4:25" customFormat="1" x14ac:dyDescent="0.2"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</row>
    <row r="935" spans="4:25" customFormat="1" x14ac:dyDescent="0.2"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</row>
    <row r="936" spans="4:25" customFormat="1" x14ac:dyDescent="0.2"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</row>
    <row r="937" spans="4:25" customFormat="1" x14ac:dyDescent="0.2"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</row>
    <row r="938" spans="4:25" customFormat="1" x14ac:dyDescent="0.2"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</row>
    <row r="939" spans="4:25" customFormat="1" x14ac:dyDescent="0.2"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</row>
    <row r="940" spans="4:25" customFormat="1" x14ac:dyDescent="0.2"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</row>
    <row r="941" spans="4:25" customFormat="1" x14ac:dyDescent="0.2"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</row>
    <row r="942" spans="4:25" customFormat="1" x14ac:dyDescent="0.2"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</row>
    <row r="943" spans="4:25" customFormat="1" x14ac:dyDescent="0.2"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</row>
    <row r="944" spans="4:25" customFormat="1" x14ac:dyDescent="0.2"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</row>
    <row r="945" spans="4:25" customFormat="1" x14ac:dyDescent="0.2"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</row>
    <row r="946" spans="4:25" customFormat="1" x14ac:dyDescent="0.2"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</row>
    <row r="947" spans="4:25" customFormat="1" x14ac:dyDescent="0.2"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</row>
    <row r="948" spans="4:25" customFormat="1" x14ac:dyDescent="0.2"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</row>
    <row r="949" spans="4:25" customFormat="1" x14ac:dyDescent="0.2"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</row>
    <row r="950" spans="4:25" customFormat="1" x14ac:dyDescent="0.2"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</row>
    <row r="951" spans="4:25" customFormat="1" x14ac:dyDescent="0.2"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</row>
    <row r="952" spans="4:25" customFormat="1" x14ac:dyDescent="0.2"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</row>
    <row r="953" spans="4:25" customFormat="1" x14ac:dyDescent="0.2"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</row>
    <row r="954" spans="4:25" customFormat="1" x14ac:dyDescent="0.2"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</row>
    <row r="955" spans="4:25" customFormat="1" x14ac:dyDescent="0.2"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</row>
    <row r="956" spans="4:25" customFormat="1" x14ac:dyDescent="0.2"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</row>
    <row r="957" spans="4:25" customFormat="1" x14ac:dyDescent="0.2"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</row>
    <row r="958" spans="4:25" customFormat="1" x14ac:dyDescent="0.2"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</row>
    <row r="959" spans="4:25" customFormat="1" x14ac:dyDescent="0.2"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</row>
    <row r="960" spans="4:25" customFormat="1" x14ac:dyDescent="0.2"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</row>
    <row r="961" spans="4:25" customFormat="1" x14ac:dyDescent="0.2"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</row>
    <row r="962" spans="4:25" customFormat="1" x14ac:dyDescent="0.2"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</row>
    <row r="963" spans="4:25" customFormat="1" x14ac:dyDescent="0.2"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</row>
    <row r="964" spans="4:25" customFormat="1" x14ac:dyDescent="0.2"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</row>
    <row r="965" spans="4:25" customFormat="1" x14ac:dyDescent="0.2"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</row>
    <row r="966" spans="4:25" customFormat="1" x14ac:dyDescent="0.2"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</row>
    <row r="967" spans="4:25" customFormat="1" x14ac:dyDescent="0.2"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</row>
    <row r="968" spans="4:25" customFormat="1" x14ac:dyDescent="0.2"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</row>
    <row r="969" spans="4:25" customFormat="1" x14ac:dyDescent="0.2"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</row>
    <row r="970" spans="4:25" customFormat="1" x14ac:dyDescent="0.2"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</row>
    <row r="971" spans="4:25" customFormat="1" x14ac:dyDescent="0.2"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</row>
    <row r="972" spans="4:25" customFormat="1" x14ac:dyDescent="0.2"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</row>
    <row r="973" spans="4:25" customFormat="1" x14ac:dyDescent="0.2"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</row>
    <row r="974" spans="4:25" customFormat="1" x14ac:dyDescent="0.2"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</row>
    <row r="975" spans="4:25" customFormat="1" x14ac:dyDescent="0.2"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</row>
    <row r="976" spans="4:25" customFormat="1" x14ac:dyDescent="0.2"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</row>
    <row r="977" spans="4:25" customFormat="1" x14ac:dyDescent="0.2"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</row>
    <row r="978" spans="4:25" customFormat="1" x14ac:dyDescent="0.2"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</row>
    <row r="979" spans="4:25" customFormat="1" x14ac:dyDescent="0.2"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</row>
    <row r="980" spans="4:25" customFormat="1" x14ac:dyDescent="0.2"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</row>
    <row r="981" spans="4:25" customFormat="1" x14ac:dyDescent="0.2"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</row>
    <row r="982" spans="4:25" customFormat="1" x14ac:dyDescent="0.2"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</row>
    <row r="983" spans="4:25" customFormat="1" x14ac:dyDescent="0.2"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</row>
    <row r="984" spans="4:25" customFormat="1" x14ac:dyDescent="0.2"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</row>
    <row r="985" spans="4:25" customFormat="1" x14ac:dyDescent="0.2"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</row>
    <row r="986" spans="4:25" customFormat="1" x14ac:dyDescent="0.2"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</row>
    <row r="987" spans="4:25" customFormat="1" x14ac:dyDescent="0.2"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</row>
    <row r="988" spans="4:25" customFormat="1" x14ac:dyDescent="0.2"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</row>
    <row r="989" spans="4:25" customFormat="1" x14ac:dyDescent="0.2"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</row>
    <row r="990" spans="4:25" customFormat="1" x14ac:dyDescent="0.2"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</row>
    <row r="991" spans="4:25" customFormat="1" x14ac:dyDescent="0.2"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</row>
    <row r="992" spans="4:25" customFormat="1" x14ac:dyDescent="0.2"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</row>
    <row r="993" spans="4:25" customFormat="1" x14ac:dyDescent="0.2"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</row>
    <row r="994" spans="4:25" customFormat="1" x14ac:dyDescent="0.2"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</row>
    <row r="995" spans="4:25" customFormat="1" x14ac:dyDescent="0.2"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</row>
    <row r="996" spans="4:25" customFormat="1" x14ac:dyDescent="0.2"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</row>
    <row r="997" spans="4:25" customFormat="1" x14ac:dyDescent="0.2"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</row>
    <row r="998" spans="4:25" customFormat="1" x14ac:dyDescent="0.2"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</row>
    <row r="999" spans="4:25" customFormat="1" x14ac:dyDescent="0.2"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</row>
    <row r="1000" spans="4:25" customFormat="1" x14ac:dyDescent="0.2"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</row>
    <row r="1001" spans="4:25" customFormat="1" x14ac:dyDescent="0.2"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</row>
    <row r="1002" spans="4:25" customFormat="1" x14ac:dyDescent="0.2"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</row>
    <row r="1003" spans="4:25" customFormat="1" x14ac:dyDescent="0.2"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</row>
    <row r="1004" spans="4:25" customFormat="1" x14ac:dyDescent="0.2"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</row>
    <row r="1005" spans="4:25" customFormat="1" x14ac:dyDescent="0.2"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</row>
    <row r="1006" spans="4:25" customFormat="1" x14ac:dyDescent="0.2"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</row>
    <row r="1007" spans="4:25" customFormat="1" x14ac:dyDescent="0.2"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</row>
    <row r="1008" spans="4:25" customFormat="1" x14ac:dyDescent="0.2"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</row>
    <row r="1009" spans="4:25" customFormat="1" x14ac:dyDescent="0.2"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</row>
    <row r="1010" spans="4:25" customFormat="1" x14ac:dyDescent="0.2"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</row>
    <row r="1011" spans="4:25" customFormat="1" x14ac:dyDescent="0.2"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</row>
    <row r="1012" spans="4:25" customFormat="1" x14ac:dyDescent="0.2"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</row>
    <row r="1013" spans="4:25" customFormat="1" x14ac:dyDescent="0.2"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</row>
    <row r="1014" spans="4:25" customFormat="1" x14ac:dyDescent="0.2"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</row>
    <row r="1015" spans="4:25" customFormat="1" x14ac:dyDescent="0.2"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</row>
    <row r="1016" spans="4:25" customFormat="1" x14ac:dyDescent="0.2"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</row>
    <row r="1017" spans="4:25" customFormat="1" x14ac:dyDescent="0.2"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</row>
    <row r="1018" spans="4:25" customFormat="1" x14ac:dyDescent="0.2"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</row>
    <row r="1019" spans="4:25" customFormat="1" x14ac:dyDescent="0.2"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</row>
    <row r="1020" spans="4:25" customFormat="1" x14ac:dyDescent="0.2"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</row>
    <row r="1021" spans="4:25" customFormat="1" x14ac:dyDescent="0.2"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</row>
    <row r="1022" spans="4:25" customFormat="1" x14ac:dyDescent="0.2"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</row>
    <row r="1023" spans="4:25" customFormat="1" x14ac:dyDescent="0.2"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</row>
    <row r="1024" spans="4:25" customFormat="1" x14ac:dyDescent="0.2"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</row>
    <row r="1025" spans="4:25" customFormat="1" x14ac:dyDescent="0.2"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</row>
    <row r="1026" spans="4:25" customFormat="1" x14ac:dyDescent="0.2"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</row>
    <row r="1027" spans="4:25" customFormat="1" x14ac:dyDescent="0.2"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</row>
    <row r="1028" spans="4:25" customFormat="1" x14ac:dyDescent="0.2"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4:25" customFormat="1" x14ac:dyDescent="0.2"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</row>
    <row r="1030" spans="4:25" customFormat="1" x14ac:dyDescent="0.2"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</row>
    <row r="1031" spans="4:25" customFormat="1" x14ac:dyDescent="0.2"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</row>
    <row r="1032" spans="4:25" customFormat="1" x14ac:dyDescent="0.2"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</row>
    <row r="1033" spans="4:25" customFormat="1" x14ac:dyDescent="0.2"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</row>
    <row r="1034" spans="4:25" customFormat="1" x14ac:dyDescent="0.2"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</row>
    <row r="1035" spans="4:25" customFormat="1" x14ac:dyDescent="0.2"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</row>
    <row r="1036" spans="4:25" customFormat="1" x14ac:dyDescent="0.2"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</row>
    <row r="1037" spans="4:25" customFormat="1" x14ac:dyDescent="0.2"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</row>
    <row r="1038" spans="4:25" customFormat="1" x14ac:dyDescent="0.2"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</row>
    <row r="1039" spans="4:25" customFormat="1" x14ac:dyDescent="0.2"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</row>
    <row r="1040" spans="4:25" customFormat="1" x14ac:dyDescent="0.2"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</row>
    <row r="1041" spans="4:25" customFormat="1" x14ac:dyDescent="0.2"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</row>
    <row r="1042" spans="4:25" customFormat="1" x14ac:dyDescent="0.2"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</row>
    <row r="1043" spans="4:25" customFormat="1" x14ac:dyDescent="0.2"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</row>
    <row r="1044" spans="4:25" customFormat="1" x14ac:dyDescent="0.2"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</row>
    <row r="1045" spans="4:25" customFormat="1" x14ac:dyDescent="0.2"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</row>
    <row r="1046" spans="4:25" customFormat="1" x14ac:dyDescent="0.2"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</row>
    <row r="1047" spans="4:25" customFormat="1" x14ac:dyDescent="0.2"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</row>
    <row r="1048" spans="4:25" customFormat="1" x14ac:dyDescent="0.2"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</row>
    <row r="1049" spans="4:25" customFormat="1" x14ac:dyDescent="0.2"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</row>
    <row r="1050" spans="4:25" customFormat="1" x14ac:dyDescent="0.2"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</row>
    <row r="1051" spans="4:25" customFormat="1" x14ac:dyDescent="0.2"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</row>
    <row r="1052" spans="4:25" customFormat="1" x14ac:dyDescent="0.2"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</row>
    <row r="1053" spans="4:25" customFormat="1" x14ac:dyDescent="0.2"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</row>
    <row r="1054" spans="4:25" customFormat="1" x14ac:dyDescent="0.2"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</row>
    <row r="1055" spans="4:25" customFormat="1" x14ac:dyDescent="0.2"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</row>
    <row r="1056" spans="4:25" customFormat="1" x14ac:dyDescent="0.2"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</row>
    <row r="1057" spans="4:25" customFormat="1" x14ac:dyDescent="0.2"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</row>
    <row r="1058" spans="4:25" customFormat="1" x14ac:dyDescent="0.2"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</row>
    <row r="1059" spans="4:25" customFormat="1" x14ac:dyDescent="0.2"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</row>
    <row r="1060" spans="4:25" customFormat="1" x14ac:dyDescent="0.2"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</row>
    <row r="1061" spans="4:25" customFormat="1" x14ac:dyDescent="0.2"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</row>
    <row r="1062" spans="4:25" customFormat="1" x14ac:dyDescent="0.2"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</row>
    <row r="1063" spans="4:25" customFormat="1" x14ac:dyDescent="0.2"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</row>
    <row r="1064" spans="4:25" customFormat="1" x14ac:dyDescent="0.2"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</row>
    <row r="1065" spans="4:25" customFormat="1" x14ac:dyDescent="0.2"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</row>
    <row r="1066" spans="4:25" customFormat="1" x14ac:dyDescent="0.2"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</row>
    <row r="1067" spans="4:25" customFormat="1" x14ac:dyDescent="0.2"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</row>
    <row r="1068" spans="4:25" customFormat="1" x14ac:dyDescent="0.2"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</row>
    <row r="1069" spans="4:25" customFormat="1" x14ac:dyDescent="0.2"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</row>
    <row r="1070" spans="4:25" customFormat="1" x14ac:dyDescent="0.2"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</row>
    <row r="1071" spans="4:25" customFormat="1" x14ac:dyDescent="0.2"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</row>
    <row r="1072" spans="4:25" customFormat="1" x14ac:dyDescent="0.2"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</row>
    <row r="1073" spans="4:25" customFormat="1" x14ac:dyDescent="0.2"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</row>
    <row r="1074" spans="4:25" customFormat="1" x14ac:dyDescent="0.2"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</row>
    <row r="1075" spans="4:25" customFormat="1" x14ac:dyDescent="0.2"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</row>
    <row r="1076" spans="4:25" customFormat="1" x14ac:dyDescent="0.2"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</row>
    <row r="1077" spans="4:25" customFormat="1" x14ac:dyDescent="0.2"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</row>
    <row r="1078" spans="4:25" customFormat="1" x14ac:dyDescent="0.2"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</row>
    <row r="1079" spans="4:25" customFormat="1" x14ac:dyDescent="0.2"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</row>
    <row r="1080" spans="4:25" customFormat="1" x14ac:dyDescent="0.2"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</row>
    <row r="1081" spans="4:25" customFormat="1" x14ac:dyDescent="0.2"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</row>
    <row r="1082" spans="4:25" customFormat="1" x14ac:dyDescent="0.2"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</row>
    <row r="1083" spans="4:25" customFormat="1" x14ac:dyDescent="0.2"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</row>
    <row r="1084" spans="4:25" customFormat="1" x14ac:dyDescent="0.2"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</row>
    <row r="1085" spans="4:25" customFormat="1" x14ac:dyDescent="0.2"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</row>
    <row r="1086" spans="4:25" customFormat="1" x14ac:dyDescent="0.2"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</row>
    <row r="1087" spans="4:25" customFormat="1" x14ac:dyDescent="0.2"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</row>
    <row r="1088" spans="4:25" customFormat="1" x14ac:dyDescent="0.2"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</row>
    <row r="1089" spans="4:25" customFormat="1" x14ac:dyDescent="0.2"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</row>
    <row r="1090" spans="4:25" customFormat="1" x14ac:dyDescent="0.2"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</row>
    <row r="1091" spans="4:25" customFormat="1" x14ac:dyDescent="0.2"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</row>
    <row r="1092" spans="4:25" customFormat="1" x14ac:dyDescent="0.2"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</row>
    <row r="1093" spans="4:25" customFormat="1" x14ac:dyDescent="0.2"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</row>
    <row r="1094" spans="4:25" customFormat="1" x14ac:dyDescent="0.2"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</row>
    <row r="1095" spans="4:25" customFormat="1" x14ac:dyDescent="0.2"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</row>
    <row r="1096" spans="4:25" customFormat="1" x14ac:dyDescent="0.2"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</row>
    <row r="1097" spans="4:25" customFormat="1" x14ac:dyDescent="0.2"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</row>
    <row r="1098" spans="4:25" customFormat="1" x14ac:dyDescent="0.2"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</row>
    <row r="1099" spans="4:25" customFormat="1" x14ac:dyDescent="0.2"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</row>
    <row r="1100" spans="4:25" customFormat="1" x14ac:dyDescent="0.2"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</row>
    <row r="1101" spans="4:25" customFormat="1" x14ac:dyDescent="0.2"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</row>
    <row r="1102" spans="4:25" customFormat="1" x14ac:dyDescent="0.2"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</row>
    <row r="1103" spans="4:25" customFormat="1" x14ac:dyDescent="0.2"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</row>
    <row r="1104" spans="4:25" customFormat="1" x14ac:dyDescent="0.2"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</row>
    <row r="1105" spans="4:25" customFormat="1" x14ac:dyDescent="0.2"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</row>
    <row r="1106" spans="4:25" customFormat="1" x14ac:dyDescent="0.2"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</row>
    <row r="1107" spans="4:25" customFormat="1" x14ac:dyDescent="0.2"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</row>
    <row r="1108" spans="4:25" customFormat="1" x14ac:dyDescent="0.2"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</row>
    <row r="1109" spans="4:25" customFormat="1" x14ac:dyDescent="0.2"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</row>
    <row r="1110" spans="4:25" customFormat="1" x14ac:dyDescent="0.2"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</row>
    <row r="1111" spans="4:25" customFormat="1" x14ac:dyDescent="0.2"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</row>
    <row r="1112" spans="4:25" customFormat="1" x14ac:dyDescent="0.2"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</row>
    <row r="1113" spans="4:25" customFormat="1" x14ac:dyDescent="0.2"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</row>
    <row r="1114" spans="4:25" customFormat="1" x14ac:dyDescent="0.2"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</row>
    <row r="1115" spans="4:25" customFormat="1" x14ac:dyDescent="0.2"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</row>
    <row r="1116" spans="4:25" customFormat="1" x14ac:dyDescent="0.2"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</row>
    <row r="1117" spans="4:25" customFormat="1" x14ac:dyDescent="0.2"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</row>
    <row r="1118" spans="4:25" customFormat="1" x14ac:dyDescent="0.2"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</row>
    <row r="1119" spans="4:25" customFormat="1" x14ac:dyDescent="0.2"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</row>
    <row r="1120" spans="4:25" customFormat="1" x14ac:dyDescent="0.2"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</row>
    <row r="1121" spans="4:25" customFormat="1" x14ac:dyDescent="0.2"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</row>
    <row r="1122" spans="4:25" customFormat="1" x14ac:dyDescent="0.2"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</row>
    <row r="1123" spans="4:25" customFormat="1" x14ac:dyDescent="0.2"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</row>
    <row r="1124" spans="4:25" customFormat="1" x14ac:dyDescent="0.2"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</row>
    <row r="1125" spans="4:25" customFormat="1" x14ac:dyDescent="0.2"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</row>
    <row r="1126" spans="4:25" customFormat="1" x14ac:dyDescent="0.2"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</row>
    <row r="1127" spans="4:25" customFormat="1" x14ac:dyDescent="0.2"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</row>
    <row r="1128" spans="4:25" customFormat="1" x14ac:dyDescent="0.2"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</row>
    <row r="1129" spans="4:25" customFormat="1" x14ac:dyDescent="0.2"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</row>
    <row r="1130" spans="4:25" customFormat="1" x14ac:dyDescent="0.2"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</row>
    <row r="1131" spans="4:25" customFormat="1" x14ac:dyDescent="0.2"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</row>
    <row r="1132" spans="4:25" customFormat="1" x14ac:dyDescent="0.2"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</row>
    <row r="1133" spans="4:25" customFormat="1" x14ac:dyDescent="0.2"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</row>
    <row r="1134" spans="4:25" customFormat="1" x14ac:dyDescent="0.2"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</row>
    <row r="1135" spans="4:25" customFormat="1" x14ac:dyDescent="0.2"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</row>
    <row r="1136" spans="4:25" customFormat="1" x14ac:dyDescent="0.2"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</row>
    <row r="1137" spans="4:25" customFormat="1" x14ac:dyDescent="0.2"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</row>
    <row r="1138" spans="4:25" customFormat="1" x14ac:dyDescent="0.2"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</row>
    <row r="1139" spans="4:25" customFormat="1" x14ac:dyDescent="0.2"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</row>
    <row r="1140" spans="4:25" customFormat="1" x14ac:dyDescent="0.2"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</row>
    <row r="1141" spans="4:25" customFormat="1" x14ac:dyDescent="0.2"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</row>
    <row r="1142" spans="4:25" customFormat="1" x14ac:dyDescent="0.2"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</row>
    <row r="1143" spans="4:25" customFormat="1" x14ac:dyDescent="0.2"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</row>
    <row r="1144" spans="4:25" customFormat="1" x14ac:dyDescent="0.2"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</row>
    <row r="1145" spans="4:25" customFormat="1" x14ac:dyDescent="0.2"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</row>
    <row r="1146" spans="4:25" customFormat="1" x14ac:dyDescent="0.2"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</row>
    <row r="1147" spans="4:25" customFormat="1" x14ac:dyDescent="0.2"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</row>
    <row r="1148" spans="4:25" customFormat="1" x14ac:dyDescent="0.2"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</row>
    <row r="1149" spans="4:25" customFormat="1" x14ac:dyDescent="0.2"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</row>
    <row r="1150" spans="4:25" customFormat="1" x14ac:dyDescent="0.2"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</row>
    <row r="1151" spans="4:25" customFormat="1" x14ac:dyDescent="0.2"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</row>
    <row r="1152" spans="4:25" customFormat="1" x14ac:dyDescent="0.2"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</row>
    <row r="1153" spans="4:25" customFormat="1" x14ac:dyDescent="0.2"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</row>
    <row r="1154" spans="4:25" customFormat="1" x14ac:dyDescent="0.2"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</row>
    <row r="1155" spans="4:25" customFormat="1" x14ac:dyDescent="0.2"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</row>
    <row r="1156" spans="4:25" customFormat="1" x14ac:dyDescent="0.2"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</row>
    <row r="1157" spans="4:25" customFormat="1" x14ac:dyDescent="0.2"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</row>
    <row r="1158" spans="4:25" customFormat="1" x14ac:dyDescent="0.2"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</row>
    <row r="1159" spans="4:25" customFormat="1" x14ac:dyDescent="0.2"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</row>
    <row r="1160" spans="4:25" customFormat="1" x14ac:dyDescent="0.2"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</row>
    <row r="1161" spans="4:25" customFormat="1" x14ac:dyDescent="0.2"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</row>
    <row r="1162" spans="4:25" customFormat="1" x14ac:dyDescent="0.2"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</row>
    <row r="1163" spans="4:25" customFormat="1" x14ac:dyDescent="0.2"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</row>
    <row r="1164" spans="4:25" customFormat="1" x14ac:dyDescent="0.2"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</row>
    <row r="1165" spans="4:25" customFormat="1" x14ac:dyDescent="0.2"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</row>
    <row r="1166" spans="4:25" customFormat="1" x14ac:dyDescent="0.2"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</row>
    <row r="1167" spans="4:25" customFormat="1" x14ac:dyDescent="0.2"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</row>
    <row r="1168" spans="4:25" customFormat="1" x14ac:dyDescent="0.2"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</row>
    <row r="1169" spans="4:25" customFormat="1" x14ac:dyDescent="0.2"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</row>
    <row r="1170" spans="4:25" customFormat="1" x14ac:dyDescent="0.2"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</row>
    <row r="1171" spans="4:25" customFormat="1" x14ac:dyDescent="0.2"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</row>
    <row r="1172" spans="4:25" customFormat="1" x14ac:dyDescent="0.2"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</row>
    <row r="1173" spans="4:25" customFormat="1" x14ac:dyDescent="0.2"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</row>
    <row r="1174" spans="4:25" customFormat="1" x14ac:dyDescent="0.2"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</row>
    <row r="1175" spans="4:25" customFormat="1" x14ac:dyDescent="0.2"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</row>
    <row r="1176" spans="4:25" customFormat="1" x14ac:dyDescent="0.2"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</row>
    <row r="1177" spans="4:25" customFormat="1" x14ac:dyDescent="0.2"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</row>
    <row r="1178" spans="4:25" customFormat="1" x14ac:dyDescent="0.2"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</row>
    <row r="1179" spans="4:25" customFormat="1" x14ac:dyDescent="0.2"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</row>
    <row r="1180" spans="4:25" customFormat="1" x14ac:dyDescent="0.2"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</row>
    <row r="1181" spans="4:25" customFormat="1" x14ac:dyDescent="0.2"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</row>
    <row r="1182" spans="4:25" customFormat="1" x14ac:dyDescent="0.2"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</row>
    <row r="1183" spans="4:25" customFormat="1" x14ac:dyDescent="0.2"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</row>
    <row r="1184" spans="4:25" customFormat="1" x14ac:dyDescent="0.2"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</row>
    <row r="1185" spans="4:25" customFormat="1" x14ac:dyDescent="0.2"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</row>
    <row r="1186" spans="4:25" customFormat="1" x14ac:dyDescent="0.2"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</row>
    <row r="1187" spans="4:25" customFormat="1" x14ac:dyDescent="0.2"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</row>
    <row r="1188" spans="4:25" customFormat="1" x14ac:dyDescent="0.2"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</row>
    <row r="1189" spans="4:25" customFormat="1" x14ac:dyDescent="0.2"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</row>
    <row r="1190" spans="4:25" customFormat="1" x14ac:dyDescent="0.2"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</row>
    <row r="1191" spans="4:25" customFormat="1" x14ac:dyDescent="0.2"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</row>
    <row r="1192" spans="4:25" customFormat="1" x14ac:dyDescent="0.2"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</row>
    <row r="1193" spans="4:25" customFormat="1" x14ac:dyDescent="0.2"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</row>
    <row r="1194" spans="4:25" customFormat="1" x14ac:dyDescent="0.2"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</row>
    <row r="1195" spans="4:25" customFormat="1" x14ac:dyDescent="0.2"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</row>
    <row r="1196" spans="4:25" customFormat="1" x14ac:dyDescent="0.2"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</row>
    <row r="1197" spans="4:25" customFormat="1" x14ac:dyDescent="0.2"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</row>
    <row r="1198" spans="4:25" customFormat="1" x14ac:dyDescent="0.2"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</row>
    <row r="1199" spans="4:25" customFormat="1" x14ac:dyDescent="0.2"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</row>
    <row r="1200" spans="4:25" customFormat="1" x14ac:dyDescent="0.2"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</row>
    <row r="1201" spans="4:25" customFormat="1" x14ac:dyDescent="0.2"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</row>
    <row r="1202" spans="4:25" customFormat="1" x14ac:dyDescent="0.2"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</row>
    <row r="1203" spans="4:25" customFormat="1" x14ac:dyDescent="0.2"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</row>
    <row r="1204" spans="4:25" customFormat="1" x14ac:dyDescent="0.2"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</row>
    <row r="1205" spans="4:25" customFormat="1" x14ac:dyDescent="0.2"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</row>
    <row r="1206" spans="4:25" customFormat="1" x14ac:dyDescent="0.2"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</row>
    <row r="1207" spans="4:25" customFormat="1" x14ac:dyDescent="0.2"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</row>
    <row r="1208" spans="4:25" customFormat="1" x14ac:dyDescent="0.2"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</row>
    <row r="1209" spans="4:25" customFormat="1" x14ac:dyDescent="0.2"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</row>
    <row r="1210" spans="4:25" customFormat="1" x14ac:dyDescent="0.2"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</row>
    <row r="1211" spans="4:25" customFormat="1" x14ac:dyDescent="0.2"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</row>
    <row r="1212" spans="4:25" customFormat="1" x14ac:dyDescent="0.2"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</row>
    <row r="1213" spans="4:25" customFormat="1" x14ac:dyDescent="0.2"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</row>
    <row r="1214" spans="4:25" customFormat="1" x14ac:dyDescent="0.2"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</row>
    <row r="1215" spans="4:25" customFormat="1" x14ac:dyDescent="0.2"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</row>
    <row r="1216" spans="4:25" customFormat="1" x14ac:dyDescent="0.2"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</row>
    <row r="1217" spans="1:25" customFormat="1" x14ac:dyDescent="0.2"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</row>
    <row r="1218" spans="1:25" customFormat="1" x14ac:dyDescent="0.2"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5" customFormat="1" x14ac:dyDescent="0.2"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</row>
    <row r="1220" spans="1:25" customFormat="1" x14ac:dyDescent="0.2"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</row>
    <row r="1221" spans="1:25" customFormat="1" x14ac:dyDescent="0.2"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</row>
    <row r="1222" spans="1:25" customFormat="1" x14ac:dyDescent="0.2"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</row>
    <row r="1223" spans="1:25" customFormat="1" x14ac:dyDescent="0.2"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</row>
    <row r="1224" spans="1:25" customFormat="1" x14ac:dyDescent="0.2"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</row>
    <row r="1225" spans="1:25" customFormat="1" x14ac:dyDescent="0.2"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</row>
    <row r="1226" spans="1:25" customFormat="1" x14ac:dyDescent="0.2"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</row>
    <row r="1227" spans="1:25" x14ac:dyDescent="0.2">
      <c r="A1227"/>
      <c r="B1227"/>
      <c r="C1227"/>
    </row>
    <row r="1228" spans="1:25" x14ac:dyDescent="0.2">
      <c r="A1228"/>
      <c r="B1228"/>
      <c r="C1228"/>
    </row>
    <row r="1229" spans="1:25" x14ac:dyDescent="0.2">
      <c r="A1229"/>
      <c r="B1229"/>
      <c r="C1229"/>
    </row>
    <row r="1230" spans="1:25" x14ac:dyDescent="0.2">
      <c r="A1230"/>
      <c r="B1230"/>
      <c r="C1230"/>
    </row>
    <row r="1231" spans="1:25" x14ac:dyDescent="0.2">
      <c r="A1231"/>
      <c r="B1231"/>
      <c r="C1231"/>
    </row>
    <row r="1232" spans="1:25" x14ac:dyDescent="0.2">
      <c r="A1232"/>
      <c r="B1232"/>
      <c r="C1232"/>
    </row>
    <row r="1233" spans="1:3" x14ac:dyDescent="0.2">
      <c r="A1233"/>
      <c r="B1233"/>
      <c r="C1233"/>
    </row>
    <row r="1234" spans="1:3" x14ac:dyDescent="0.2">
      <c r="A1234"/>
      <c r="B1234"/>
      <c r="C1234"/>
    </row>
    <row r="1235" spans="1:3" x14ac:dyDescent="0.2">
      <c r="A1235"/>
      <c r="B1235"/>
      <c r="C1235"/>
    </row>
    <row r="1236" spans="1:3" x14ac:dyDescent="0.2">
      <c r="A1236"/>
      <c r="B1236"/>
      <c r="C1236"/>
    </row>
    <row r="1237" spans="1:3" x14ac:dyDescent="0.2">
      <c r="A1237"/>
      <c r="B1237"/>
      <c r="C1237"/>
    </row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 s="5"/>
      <c r="B1264" s="5"/>
      <c r="C1264" s="5"/>
    </row>
    <row r="1265" spans="1:3" x14ac:dyDescent="0.2">
      <c r="A1265" s="5"/>
      <c r="B1265" s="5"/>
      <c r="C1265" s="5"/>
    </row>
    <row r="1266" spans="1:3" x14ac:dyDescent="0.2">
      <c r="A1266" s="5"/>
      <c r="B1266" s="5"/>
      <c r="C1266" s="5"/>
    </row>
    <row r="1267" spans="1:3" x14ac:dyDescent="0.2">
      <c r="A1267" s="5"/>
      <c r="B1267" s="5"/>
      <c r="C1267" s="5"/>
    </row>
    <row r="1268" spans="1:3" x14ac:dyDescent="0.2">
      <c r="A1268" s="5"/>
      <c r="B1268" s="5"/>
      <c r="C1268" s="5"/>
    </row>
    <row r="1269" spans="1:3" x14ac:dyDescent="0.2">
      <c r="A1269" s="5"/>
      <c r="B1269" s="5"/>
      <c r="C1269" s="5"/>
    </row>
    <row r="1270" spans="1:3" x14ac:dyDescent="0.2">
      <c r="A1270" s="5"/>
      <c r="B1270" s="5"/>
      <c r="C1270" s="5"/>
    </row>
    <row r="1271" spans="1:3" x14ac:dyDescent="0.2">
      <c r="A1271" s="5"/>
      <c r="B1271" s="5"/>
      <c r="C1271" s="5"/>
    </row>
    <row r="1272" spans="1:3" x14ac:dyDescent="0.2">
      <c r="A1272" s="5"/>
      <c r="B1272" s="5"/>
      <c r="C1272" s="5"/>
    </row>
    <row r="1273" spans="1:3" x14ac:dyDescent="0.2">
      <c r="A1273" s="5"/>
      <c r="B1273" s="5"/>
      <c r="C1273" s="5"/>
    </row>
    <row r="1274" spans="1:3" x14ac:dyDescent="0.2">
      <c r="A1274" s="5"/>
      <c r="B1274" s="5"/>
      <c r="C1274" s="5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</sheetData>
  <protectedRanges>
    <protectedRange sqref="A68:A73 A58:A66 A7:A56" name="Raspon1"/>
    <protectedRange sqref="A67" name="Raspon1_1"/>
  </protectedRanges>
  <mergeCells count="1">
    <mergeCell ref="A57:B57"/>
  </mergeCells>
  <pageMargins left="0.98425196850393704" right="0.19685039370078741" top="0.55118110236220474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POŽEGA</vt:lpstr>
      <vt:lpstr>POŽEGA!Podrucje_ispisa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Ružica Krešić</cp:lastModifiedBy>
  <cp:lastPrinted>2023-01-02T13:11:51Z</cp:lastPrinted>
  <dcterms:created xsi:type="dcterms:W3CDTF">2022-12-30T11:37:57Z</dcterms:created>
  <dcterms:modified xsi:type="dcterms:W3CDTF">2023-01-02T13:12:07Z</dcterms:modified>
</cp:coreProperties>
</file>