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8" l="1"/>
  <c r="L1447" i="9" l="1"/>
  <c r="J1447" i="9"/>
  <c r="F317" i="9"/>
  <c r="F316" i="9"/>
  <c r="F315" i="9"/>
  <c r="F314" i="9"/>
  <c r="F313" i="9"/>
  <c r="F312" i="9"/>
  <c r="F311" i="9"/>
  <c r="F310" i="9"/>
  <c r="F309" i="9"/>
  <c r="H308" i="9"/>
  <c r="G308" i="9"/>
  <c r="F308" i="9"/>
  <c r="E308" i="9"/>
  <c r="B308" i="9" s="1"/>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G301" i="9"/>
  <c r="F301" i="9"/>
  <c r="H300" i="9"/>
  <c r="G300" i="9"/>
  <c r="F300" i="9"/>
  <c r="H299" i="9"/>
  <c r="G299" i="9"/>
  <c r="F299" i="9"/>
  <c r="H298" i="9"/>
  <c r="G298" i="9"/>
  <c r="F298" i="9"/>
  <c r="E298" i="9"/>
  <c r="B298" i="9" s="1"/>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G282" i="9"/>
  <c r="F282" i="9"/>
  <c r="H281" i="9"/>
  <c r="E281" i="9" s="1"/>
  <c r="B281" i="9" s="1"/>
  <c r="G281" i="9"/>
  <c r="F281" i="9"/>
  <c r="F280" i="9"/>
  <c r="F279" i="9"/>
  <c r="F278" i="9"/>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E124" i="9" s="1"/>
  <c r="B124" i="9" s="1"/>
  <c r="G124" i="9"/>
  <c r="F124" i="9"/>
  <c r="H123" i="9"/>
  <c r="E123" i="9" s="1"/>
  <c r="B123" i="9" s="1"/>
  <c r="G123" i="9"/>
  <c r="F123" i="9"/>
  <c r="H122" i="9"/>
  <c r="E122" i="9" s="1"/>
  <c r="B122" i="9" s="1"/>
  <c r="G122" i="9"/>
  <c r="F122" i="9"/>
  <c r="H121" i="9"/>
  <c r="G121" i="9"/>
  <c r="F121" i="9"/>
  <c r="E121" i="9"/>
  <c r="B121" i="9" s="1"/>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E113" i="9"/>
  <c r="B113" i="9" s="1"/>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G105" i="9"/>
  <c r="F105" i="9"/>
  <c r="E105" i="9"/>
  <c r="B105" i="9" s="1"/>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E97" i="9"/>
  <c r="B97" i="9" s="1"/>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G85" i="9"/>
  <c r="F85" i="9"/>
  <c r="E85" i="9"/>
  <c r="B85" i="9" s="1"/>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G77" i="9"/>
  <c r="F77" i="9"/>
  <c r="E77" i="9"/>
  <c r="B77" i="9" s="1"/>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G61" i="9"/>
  <c r="F61" i="9"/>
  <c r="E61" i="9"/>
  <c r="B61" i="9" s="1"/>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G24" i="9"/>
  <c r="F24" i="9"/>
  <c r="B24" i="9"/>
  <c r="H23" i="9"/>
  <c r="E23" i="9" s="1"/>
  <c r="B23" i="9" s="1"/>
  <c r="G23" i="9"/>
  <c r="F23" i="9"/>
  <c r="H22" i="9"/>
  <c r="E22" i="9" s="1"/>
  <c r="G22" i="9"/>
  <c r="F22" i="9"/>
  <c r="B22" i="9"/>
  <c r="F21" i="9"/>
  <c r="F4" i="9"/>
  <c r="O3" i="9"/>
  <c r="G275" i="9" s="1"/>
  <c r="I3" i="9"/>
  <c r="H3" i="9"/>
  <c r="G3" i="9"/>
  <c r="D101" i="8"/>
  <c r="I36" i="3" s="1"/>
  <c r="D95" i="8"/>
  <c r="D90" i="8"/>
  <c r="D85" i="8"/>
  <c r="D80" i="8"/>
  <c r="D75" i="8"/>
  <c r="D70" i="8"/>
  <c r="C1545" i="1" s="1"/>
  <c r="D65" i="8"/>
  <c r="D60" i="8"/>
  <c r="C1535" i="1" s="1"/>
  <c r="H1535" i="1" s="1"/>
  <c r="D55" i="8"/>
  <c r="D50" i="8"/>
  <c r="D44" i="8"/>
  <c r="D36" i="8"/>
  <c r="D26" i="8"/>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C997" i="1" s="1"/>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D135" i="1" s="1"/>
  <c r="F138" i="4"/>
  <c r="F137" i="4"/>
  <c r="F136" i="4"/>
  <c r="F135" i="4"/>
  <c r="E134" i="4"/>
  <c r="D134" i="4"/>
  <c r="F134" i="4" s="1"/>
  <c r="E133" i="4"/>
  <c r="F132" i="4"/>
  <c r="F131" i="4"/>
  <c r="F130" i="4"/>
  <c r="F129" i="4"/>
  <c r="E128" i="4"/>
  <c r="D128" i="4"/>
  <c r="F128" i="4" s="1"/>
  <c r="F127" i="4"/>
  <c r="F126" i="4"/>
  <c r="E125" i="4"/>
  <c r="E124" i="4" s="1"/>
  <c r="D120" i="1" s="1"/>
  <c r="H120" i="1"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5" i="1"/>
  <c r="H1575" i="1" s="1"/>
  <c r="C1574" i="1"/>
  <c r="G1574" i="1" s="1"/>
  <c r="C1573" i="1"/>
  <c r="H1573" i="1" s="1"/>
  <c r="C1572" i="1"/>
  <c r="G1572" i="1" s="1"/>
  <c r="C1571" i="1"/>
  <c r="H1571" i="1" s="1"/>
  <c r="C1570" i="1"/>
  <c r="G1570" i="1" s="1"/>
  <c r="G1569" i="1"/>
  <c r="C1569" i="1"/>
  <c r="H1569" i="1" s="1"/>
  <c r="C1568" i="1"/>
  <c r="G1568" i="1" s="1"/>
  <c r="C1567" i="1"/>
  <c r="H1567" i="1" s="1"/>
  <c r="C1566" i="1"/>
  <c r="G1566" i="1" s="1"/>
  <c r="C1565" i="1"/>
  <c r="H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G1553" i="1"/>
  <c r="C1553" i="1"/>
  <c r="H1553" i="1" s="1"/>
  <c r="C1552" i="1"/>
  <c r="G1552" i="1" s="1"/>
  <c r="C1551" i="1"/>
  <c r="H1551" i="1" s="1"/>
  <c r="C1550" i="1"/>
  <c r="G1550" i="1" s="1"/>
  <c r="G1549" i="1"/>
  <c r="C1549" i="1"/>
  <c r="H1549" i="1" s="1"/>
  <c r="C1548" i="1"/>
  <c r="G1548" i="1" s="1"/>
  <c r="C1547" i="1"/>
  <c r="H1547" i="1" s="1"/>
  <c r="C1546" i="1"/>
  <c r="G1546" i="1" s="1"/>
  <c r="C1544" i="1"/>
  <c r="G1544" i="1" s="1"/>
  <c r="C1543" i="1"/>
  <c r="H1543" i="1" s="1"/>
  <c r="C1542" i="1"/>
  <c r="G1542" i="1" s="1"/>
  <c r="G1541" i="1"/>
  <c r="C1541" i="1"/>
  <c r="H1541" i="1" s="1"/>
  <c r="C1540" i="1"/>
  <c r="G1540" i="1" s="1"/>
  <c r="C1539" i="1"/>
  <c r="H1539" i="1" s="1"/>
  <c r="C1538" i="1"/>
  <c r="G1538" i="1" s="1"/>
  <c r="G1537" i="1"/>
  <c r="C1537" i="1"/>
  <c r="H1537" i="1" s="1"/>
  <c r="C1536" i="1"/>
  <c r="G1536" i="1" s="1"/>
  <c r="C1534" i="1"/>
  <c r="G1534" i="1" s="1"/>
  <c r="C1533" i="1"/>
  <c r="H1533" i="1" s="1"/>
  <c r="C1532" i="1"/>
  <c r="G1532" i="1" s="1"/>
  <c r="C1531" i="1"/>
  <c r="H1531" i="1" s="1"/>
  <c r="C1530" i="1"/>
  <c r="G1530" i="1" s="1"/>
  <c r="G1529" i="1"/>
  <c r="C1529" i="1"/>
  <c r="H1529" i="1" s="1"/>
  <c r="C1528" i="1"/>
  <c r="G1528" i="1" s="1"/>
  <c r="C1527" i="1"/>
  <c r="H1527" i="1" s="1"/>
  <c r="C1526" i="1"/>
  <c r="G1526" i="1" s="1"/>
  <c r="G1523" i="1"/>
  <c r="C1523" i="1"/>
  <c r="H1523" i="1" s="1"/>
  <c r="C1522" i="1"/>
  <c r="G1522" i="1" s="1"/>
  <c r="C1521" i="1"/>
  <c r="H1521" i="1" s="1"/>
  <c r="C1520" i="1"/>
  <c r="G1520" i="1" s="1"/>
  <c r="C1519" i="1"/>
  <c r="H1519" i="1" s="1"/>
  <c r="H1516" i="1"/>
  <c r="C1516" i="1"/>
  <c r="G1516" i="1" s="1"/>
  <c r="G1515" i="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H1504" i="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C1489" i="1"/>
  <c r="H1489" i="1" s="1"/>
  <c r="C1488" i="1"/>
  <c r="G1488" i="1" s="1"/>
  <c r="G1487" i="1"/>
  <c r="C1487" i="1"/>
  <c r="H1487" i="1" s="1"/>
  <c r="H1486" i="1"/>
  <c r="C1486" i="1"/>
  <c r="G1486" i="1" s="1"/>
  <c r="G1485" i="1"/>
  <c r="C1485" i="1"/>
  <c r="H1485" i="1" s="1"/>
  <c r="H1484" i="1"/>
  <c r="C1484" i="1"/>
  <c r="G1484" i="1" s="1"/>
  <c r="C1483" i="1"/>
  <c r="H1483" i="1" s="1"/>
  <c r="C1482" i="1"/>
  <c r="G1482" i="1" s="1"/>
  <c r="C1481" i="1"/>
  <c r="H1481" i="1" s="1"/>
  <c r="H1480" i="1"/>
  <c r="C1480" i="1"/>
  <c r="D1479" i="1"/>
  <c r="C1479" i="1"/>
  <c r="D1478" i="1"/>
  <c r="C1478" i="1"/>
  <c r="D1477" i="1"/>
  <c r="C1477" i="1"/>
  <c r="D1476" i="1"/>
  <c r="C1476" i="1"/>
  <c r="D1475" i="1"/>
  <c r="C1475" i="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C1445" i="1"/>
  <c r="D1444" i="1"/>
  <c r="C1444" i="1"/>
  <c r="D1443" i="1"/>
  <c r="J1443" i="1" s="1"/>
  <c r="C1443" i="1"/>
  <c r="G1443" i="1" s="1"/>
  <c r="D1442" i="1"/>
  <c r="J1442" i="1" s="1"/>
  <c r="C1442" i="1"/>
  <c r="G1442" i="1" s="1"/>
  <c r="D1441" i="1"/>
  <c r="C1441" i="1"/>
  <c r="G1441" i="1" s="1"/>
  <c r="D1440" i="1"/>
  <c r="C1440" i="1"/>
  <c r="G1440" i="1" s="1"/>
  <c r="D1439" i="1"/>
  <c r="J1439" i="1" s="1"/>
  <c r="C1439" i="1"/>
  <c r="G1439" i="1" s="1"/>
  <c r="D1438" i="1"/>
  <c r="C1438" i="1"/>
  <c r="D1437" i="1"/>
  <c r="C1437" i="1"/>
  <c r="D1436" i="1"/>
  <c r="C1436" i="1"/>
  <c r="H1434" i="1"/>
  <c r="D1434" i="1"/>
  <c r="C1434" i="1"/>
  <c r="G1434" i="1" s="1"/>
  <c r="D1433" i="1"/>
  <c r="H1433" i="1" s="1"/>
  <c r="C1433" i="1"/>
  <c r="D1432" i="1"/>
  <c r="H1432" i="1" s="1"/>
  <c r="C1432" i="1"/>
  <c r="D1431" i="1"/>
  <c r="H1431" i="1" s="1"/>
  <c r="C1431" i="1"/>
  <c r="H1430" i="1"/>
  <c r="D1430" i="1"/>
  <c r="C1430" i="1"/>
  <c r="G1430" i="1" s="1"/>
  <c r="D1429" i="1"/>
  <c r="H1429" i="1" s="1"/>
  <c r="C1429" i="1"/>
  <c r="D1428" i="1"/>
  <c r="H1428" i="1" s="1"/>
  <c r="C1428" i="1"/>
  <c r="D1427" i="1"/>
  <c r="H1427" i="1" s="1"/>
  <c r="C1427" i="1"/>
  <c r="H1426" i="1"/>
  <c r="D1426" i="1"/>
  <c r="C1426" i="1"/>
  <c r="G1426" i="1" s="1"/>
  <c r="D1425" i="1"/>
  <c r="H1425" i="1" s="1"/>
  <c r="C1425" i="1"/>
  <c r="D1424" i="1"/>
  <c r="H1424" i="1" s="1"/>
  <c r="C1424" i="1"/>
  <c r="D1423" i="1"/>
  <c r="H1423" i="1" s="1"/>
  <c r="C1423" i="1"/>
  <c r="H1422" i="1"/>
  <c r="D1422" i="1"/>
  <c r="C1422" i="1"/>
  <c r="G1422" i="1" s="1"/>
  <c r="D1421" i="1"/>
  <c r="H1421" i="1" s="1"/>
  <c r="C1421" i="1"/>
  <c r="D1420" i="1"/>
  <c r="H1420" i="1" s="1"/>
  <c r="C1420" i="1"/>
  <c r="D1419" i="1"/>
  <c r="H1419" i="1" s="1"/>
  <c r="C1419" i="1"/>
  <c r="H1418" i="1"/>
  <c r="D1418" i="1"/>
  <c r="C1418" i="1"/>
  <c r="G1418" i="1" s="1"/>
  <c r="D1417" i="1"/>
  <c r="H1417" i="1" s="1"/>
  <c r="C1417" i="1"/>
  <c r="D1416" i="1"/>
  <c r="H1416" i="1" s="1"/>
  <c r="C1416" i="1"/>
  <c r="D1415" i="1"/>
  <c r="H1415" i="1" s="1"/>
  <c r="C1415" i="1"/>
  <c r="H1414" i="1"/>
  <c r="D1414" i="1"/>
  <c r="C1414" i="1"/>
  <c r="G1414" i="1" s="1"/>
  <c r="D1413" i="1"/>
  <c r="H1413" i="1" s="1"/>
  <c r="C1413" i="1"/>
  <c r="D1412" i="1"/>
  <c r="H1412" i="1" s="1"/>
  <c r="C1412" i="1"/>
  <c r="D1411" i="1"/>
  <c r="H1411" i="1" s="1"/>
  <c r="C1411" i="1"/>
  <c r="H1410" i="1"/>
  <c r="D1410" i="1"/>
  <c r="C1410" i="1"/>
  <c r="G1410" i="1" s="1"/>
  <c r="D1409" i="1"/>
  <c r="H1409" i="1" s="1"/>
  <c r="C1409" i="1"/>
  <c r="C1408" i="1"/>
  <c r="D1407" i="1"/>
  <c r="H1407" i="1" s="1"/>
  <c r="C1407" i="1"/>
  <c r="H1406" i="1"/>
  <c r="D1406" i="1"/>
  <c r="C1406" i="1"/>
  <c r="G1406" i="1" s="1"/>
  <c r="D1405" i="1"/>
  <c r="H1405" i="1" s="1"/>
  <c r="C1405" i="1"/>
  <c r="D1404" i="1"/>
  <c r="H1404" i="1" s="1"/>
  <c r="C1404" i="1"/>
  <c r="D1403" i="1"/>
  <c r="H1403" i="1" s="1"/>
  <c r="C1403" i="1"/>
  <c r="H1402" i="1"/>
  <c r="D1402" i="1"/>
  <c r="C1402" i="1"/>
  <c r="G1402" i="1" s="1"/>
  <c r="D1401" i="1"/>
  <c r="H1401" i="1" s="1"/>
  <c r="C1401" i="1"/>
  <c r="D1400" i="1"/>
  <c r="H1400" i="1" s="1"/>
  <c r="C1400" i="1"/>
  <c r="D1399" i="1"/>
  <c r="H1399" i="1" s="1"/>
  <c r="C1399" i="1"/>
  <c r="H1398" i="1"/>
  <c r="D1398" i="1"/>
  <c r="C1398" i="1"/>
  <c r="G1398" i="1" s="1"/>
  <c r="D1397" i="1"/>
  <c r="H1397" i="1" s="1"/>
  <c r="C1397" i="1"/>
  <c r="D1396" i="1"/>
  <c r="H1396" i="1" s="1"/>
  <c r="C1396" i="1"/>
  <c r="D1395" i="1"/>
  <c r="H1395" i="1" s="1"/>
  <c r="C1395" i="1"/>
  <c r="H1394" i="1"/>
  <c r="D1394" i="1"/>
  <c r="C1394" i="1"/>
  <c r="G1394" i="1" s="1"/>
  <c r="D1393" i="1"/>
  <c r="H1393" i="1" s="1"/>
  <c r="C1393" i="1"/>
  <c r="D1392" i="1"/>
  <c r="H1392" i="1" s="1"/>
  <c r="C1392" i="1"/>
  <c r="D1391" i="1"/>
  <c r="H1391" i="1" s="1"/>
  <c r="C1391" i="1"/>
  <c r="H1390" i="1"/>
  <c r="D1390" i="1"/>
  <c r="C1390" i="1"/>
  <c r="G1390" i="1" s="1"/>
  <c r="D1389" i="1"/>
  <c r="H1389" i="1" s="1"/>
  <c r="C1389" i="1"/>
  <c r="D1388" i="1"/>
  <c r="H1388" i="1" s="1"/>
  <c r="C1388" i="1"/>
  <c r="D1387" i="1"/>
  <c r="H1387" i="1" s="1"/>
  <c r="C1387" i="1"/>
  <c r="H1386" i="1"/>
  <c r="D1386" i="1"/>
  <c r="C1386" i="1"/>
  <c r="G1386" i="1" s="1"/>
  <c r="D1385" i="1"/>
  <c r="H1385" i="1" s="1"/>
  <c r="C1385" i="1"/>
  <c r="D1384" i="1"/>
  <c r="H1384" i="1" s="1"/>
  <c r="C1384" i="1"/>
  <c r="D1383" i="1"/>
  <c r="D1382" i="1"/>
  <c r="H1382" i="1" s="1"/>
  <c r="C1382" i="1"/>
  <c r="D1381" i="1"/>
  <c r="H1381" i="1" s="1"/>
  <c r="C1381" i="1"/>
  <c r="D1380" i="1"/>
  <c r="H1380" i="1" s="1"/>
  <c r="C1380" i="1"/>
  <c r="H1379" i="1"/>
  <c r="D1379" i="1"/>
  <c r="C1379" i="1"/>
  <c r="G1379" i="1" s="1"/>
  <c r="D1378" i="1"/>
  <c r="H1378" i="1" s="1"/>
  <c r="C1378" i="1"/>
  <c r="D1377" i="1"/>
  <c r="H1377" i="1" s="1"/>
  <c r="C1377" i="1"/>
  <c r="D1376" i="1"/>
  <c r="H1376" i="1" s="1"/>
  <c r="C1376" i="1"/>
  <c r="H1375" i="1"/>
  <c r="D1375" i="1"/>
  <c r="C1375" i="1"/>
  <c r="G1375" i="1" s="1"/>
  <c r="D1374" i="1"/>
  <c r="H1374" i="1" s="1"/>
  <c r="C1374" i="1"/>
  <c r="D1373" i="1"/>
  <c r="H1373" i="1" s="1"/>
  <c r="C1373" i="1"/>
  <c r="D1372" i="1"/>
  <c r="H1372" i="1" s="1"/>
  <c r="C1372" i="1"/>
  <c r="H1371" i="1"/>
  <c r="D1371" i="1"/>
  <c r="C1371" i="1"/>
  <c r="G1371" i="1" s="1"/>
  <c r="D1370" i="1"/>
  <c r="H1370" i="1" s="1"/>
  <c r="C1370" i="1"/>
  <c r="D1369" i="1"/>
  <c r="H1369" i="1" s="1"/>
  <c r="C1369" i="1"/>
  <c r="D1368" i="1"/>
  <c r="H1368" i="1" s="1"/>
  <c r="C1368" i="1"/>
  <c r="H1367" i="1"/>
  <c r="D1367" i="1"/>
  <c r="C1367" i="1"/>
  <c r="G1367" i="1" s="1"/>
  <c r="D1366" i="1"/>
  <c r="H1366" i="1" s="1"/>
  <c r="C1366" i="1"/>
  <c r="D1365" i="1"/>
  <c r="H1365" i="1" s="1"/>
  <c r="C1365" i="1"/>
  <c r="D1364" i="1"/>
  <c r="H1364" i="1" s="1"/>
  <c r="C1364" i="1"/>
  <c r="H1363" i="1"/>
  <c r="D1363" i="1"/>
  <c r="C1363" i="1"/>
  <c r="G1363" i="1" s="1"/>
  <c r="D1362" i="1"/>
  <c r="H1362" i="1" s="1"/>
  <c r="C1362" i="1"/>
  <c r="D1361" i="1"/>
  <c r="H1361" i="1" s="1"/>
  <c r="C1361" i="1"/>
  <c r="D1360" i="1"/>
  <c r="H1360" i="1" s="1"/>
  <c r="C1360" i="1"/>
  <c r="H1359" i="1"/>
  <c r="D1359" i="1"/>
  <c r="C1359" i="1"/>
  <c r="G1359" i="1" s="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G1351" i="1" s="1"/>
  <c r="D1350" i="1"/>
  <c r="H1350" i="1" s="1"/>
  <c r="C1350" i="1"/>
  <c r="D1349" i="1"/>
  <c r="H1349" i="1" s="1"/>
  <c r="C1349" i="1"/>
  <c r="D1348" i="1"/>
  <c r="H1348" i="1" s="1"/>
  <c r="C1348" i="1"/>
  <c r="H1347" i="1"/>
  <c r="D1347" i="1"/>
  <c r="C1347" i="1"/>
  <c r="G1347" i="1" s="1"/>
  <c r="D1346" i="1"/>
  <c r="H1346" i="1" s="1"/>
  <c r="C1346" i="1"/>
  <c r="D1345" i="1"/>
  <c r="H1345" i="1" s="1"/>
  <c r="C1345" i="1"/>
  <c r="D1344" i="1"/>
  <c r="H1344" i="1" s="1"/>
  <c r="C1344" i="1"/>
  <c r="H1343" i="1"/>
  <c r="D1343" i="1"/>
  <c r="C1343" i="1"/>
  <c r="G1343" i="1" s="1"/>
  <c r="D1342" i="1"/>
  <c r="H1342" i="1" s="1"/>
  <c r="C1342" i="1"/>
  <c r="D1341" i="1"/>
  <c r="H1341" i="1" s="1"/>
  <c r="C1341" i="1"/>
  <c r="D1340" i="1"/>
  <c r="H1340" i="1" s="1"/>
  <c r="C1340" i="1"/>
  <c r="H1339" i="1"/>
  <c r="D1339" i="1"/>
  <c r="C1339" i="1"/>
  <c r="G1339" i="1" s="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8" i="1"/>
  <c r="H1328" i="1" s="1"/>
  <c r="C1328" i="1"/>
  <c r="D1327" i="1"/>
  <c r="H1327" i="1" s="1"/>
  <c r="C1327" i="1"/>
  <c r="H1326" i="1"/>
  <c r="D1326" i="1"/>
  <c r="C1326" i="1"/>
  <c r="G1326" i="1" s="1"/>
  <c r="D1325" i="1"/>
  <c r="H1325" i="1" s="1"/>
  <c r="C1325" i="1"/>
  <c r="D1324" i="1"/>
  <c r="H1324" i="1" s="1"/>
  <c r="C1324" i="1"/>
  <c r="D1323" i="1"/>
  <c r="H1323" i="1" s="1"/>
  <c r="C1323" i="1"/>
  <c r="D1322" i="1"/>
  <c r="H1322" i="1" s="1"/>
  <c r="C1322" i="1"/>
  <c r="D1321" i="1"/>
  <c r="H1321" i="1" s="1"/>
  <c r="C1321" i="1"/>
  <c r="D1320" i="1"/>
  <c r="H1320" i="1" s="1"/>
  <c r="C1320" i="1"/>
  <c r="D1319" i="1"/>
  <c r="H1319" i="1" s="1"/>
  <c r="C1319" i="1"/>
  <c r="H1318" i="1"/>
  <c r="D1318" i="1"/>
  <c r="C1318" i="1"/>
  <c r="G1318" i="1" s="1"/>
  <c r="D1317" i="1"/>
  <c r="H1317" i="1" s="1"/>
  <c r="C1317" i="1"/>
  <c r="D1316" i="1"/>
  <c r="H1316" i="1" s="1"/>
  <c r="C1316" i="1"/>
  <c r="D1315" i="1"/>
  <c r="H1315" i="1" s="1"/>
  <c r="C1315" i="1"/>
  <c r="H1314" i="1"/>
  <c r="D1314" i="1"/>
  <c r="C1314" i="1"/>
  <c r="G1314" i="1" s="1"/>
  <c r="D1313" i="1"/>
  <c r="H1313" i="1" s="1"/>
  <c r="C1313" i="1"/>
  <c r="D1312" i="1"/>
  <c r="H1312" i="1" s="1"/>
  <c r="C1312" i="1"/>
  <c r="D1311" i="1"/>
  <c r="H1311" i="1" s="1"/>
  <c r="C1311" i="1"/>
  <c r="D1310" i="1"/>
  <c r="C1310" i="1"/>
  <c r="D1309" i="1"/>
  <c r="C1309" i="1"/>
  <c r="D1308" i="1"/>
  <c r="C1308" i="1"/>
  <c r="D1307" i="1"/>
  <c r="C1307" i="1"/>
  <c r="D1306" i="1"/>
  <c r="C1306" i="1"/>
  <c r="D1305" i="1"/>
  <c r="C1305" i="1"/>
  <c r="D1304" i="1"/>
  <c r="C1304" i="1"/>
  <c r="D1303" i="1"/>
  <c r="C1303" i="1"/>
  <c r="H1303" i="1" s="1"/>
  <c r="D1302" i="1"/>
  <c r="C1302" i="1"/>
  <c r="D1301" i="1"/>
  <c r="C1301" i="1"/>
  <c r="H1301" i="1" s="1"/>
  <c r="D1300" i="1"/>
  <c r="C1300" i="1"/>
  <c r="H1300" i="1" s="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H1234" i="1" s="1"/>
  <c r="D1233" i="1"/>
  <c r="C1233" i="1"/>
  <c r="H1233" i="1" s="1"/>
  <c r="D1232" i="1"/>
  <c r="C1232" i="1"/>
  <c r="H1232" i="1" s="1"/>
  <c r="D1231" i="1"/>
  <c r="C1231" i="1"/>
  <c r="H1231" i="1" s="1"/>
  <c r="D1230" i="1"/>
  <c r="C1230" i="1"/>
  <c r="H1230" i="1" s="1"/>
  <c r="D1229" i="1"/>
  <c r="C1229" i="1"/>
  <c r="D1228" i="1"/>
  <c r="C1228" i="1"/>
  <c r="D1227" i="1"/>
  <c r="C1227" i="1"/>
  <c r="D1226" i="1"/>
  <c r="C1226" i="1"/>
  <c r="D1225" i="1"/>
  <c r="C1225" i="1"/>
  <c r="D1224" i="1"/>
  <c r="C1224" i="1"/>
  <c r="D1223" i="1"/>
  <c r="C1223" i="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D1212" i="1"/>
  <c r="C1212" i="1"/>
  <c r="D1211" i="1"/>
  <c r="C1211" i="1"/>
  <c r="D1210" i="1"/>
  <c r="C1210" i="1"/>
  <c r="H1210" i="1" s="1"/>
  <c r="D1209" i="1"/>
  <c r="C1209" i="1"/>
  <c r="H1209" i="1" s="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H1188" i="1" s="1"/>
  <c r="D1187" i="1"/>
  <c r="C1187" i="1"/>
  <c r="D1186" i="1"/>
  <c r="C1186" i="1"/>
  <c r="D1185" i="1"/>
  <c r="C1185" i="1"/>
  <c r="D1184" i="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D1126" i="1"/>
  <c r="H1126" i="1" s="1"/>
  <c r="C1126" i="1"/>
  <c r="G1126" i="1" s="1"/>
  <c r="D1125" i="1"/>
  <c r="H1125" i="1" s="1"/>
  <c r="C1125" i="1"/>
  <c r="G1125"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G1091" i="1" s="1"/>
  <c r="D1090" i="1"/>
  <c r="H1090" i="1" s="1"/>
  <c r="C1090" i="1"/>
  <c r="D1089" i="1"/>
  <c r="H1089" i="1" s="1"/>
  <c r="C1089" i="1"/>
  <c r="G1089" i="1" s="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D1037" i="1"/>
  <c r="H1037" i="1" s="1"/>
  <c r="C1037" i="1"/>
  <c r="D1036" i="1"/>
  <c r="H1036" i="1" s="1"/>
  <c r="C1036" i="1"/>
  <c r="G1036" i="1" s="1"/>
  <c r="D1035" i="1"/>
  <c r="H1035" i="1" s="1"/>
  <c r="C1035" i="1"/>
  <c r="D1034" i="1"/>
  <c r="H1034" i="1" s="1"/>
  <c r="C1034" i="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D1025" i="1"/>
  <c r="H1025" i="1" s="1"/>
  <c r="C1025" i="1"/>
  <c r="G1025" i="1" s="1"/>
  <c r="D1024" i="1"/>
  <c r="H1024" i="1" s="1"/>
  <c r="C1024" i="1"/>
  <c r="G1024" i="1" s="1"/>
  <c r="D1023" i="1"/>
  <c r="H1023" i="1" s="1"/>
  <c r="C1023" i="1"/>
  <c r="D1022" i="1"/>
  <c r="H1022" i="1" s="1"/>
  <c r="C1022" i="1"/>
  <c r="D1021" i="1"/>
  <c r="H1021" i="1" s="1"/>
  <c r="C1021" i="1"/>
  <c r="G1021" i="1" s="1"/>
  <c r="D1020" i="1"/>
  <c r="H1020" i="1" s="1"/>
  <c r="C1020" i="1"/>
  <c r="G1020" i="1" s="1"/>
  <c r="D1019" i="1"/>
  <c r="H1019" i="1" s="1"/>
  <c r="C1019" i="1"/>
  <c r="D1018" i="1"/>
  <c r="H1018" i="1" s="1"/>
  <c r="C1018" i="1"/>
  <c r="G1018" i="1" s="1"/>
  <c r="D1017" i="1"/>
  <c r="H1017" i="1" s="1"/>
  <c r="C1017" i="1"/>
  <c r="G1017" i="1" s="1"/>
  <c r="D1016" i="1"/>
  <c r="H1016" i="1" s="1"/>
  <c r="C1016" i="1"/>
  <c r="D1015" i="1"/>
  <c r="H1015" i="1" s="1"/>
  <c r="C1015" i="1"/>
  <c r="G1015" i="1" s="1"/>
  <c r="D1014" i="1"/>
  <c r="H1014" i="1" s="1"/>
  <c r="C1014" i="1"/>
  <c r="G1014" i="1" s="1"/>
  <c r="D1013" i="1"/>
  <c r="H1013" i="1" s="1"/>
  <c r="C1013" i="1"/>
  <c r="D1012" i="1"/>
  <c r="H1012" i="1" s="1"/>
  <c r="C1012" i="1"/>
  <c r="G1012" i="1" s="1"/>
  <c r="D1011" i="1"/>
  <c r="H1011" i="1" s="1"/>
  <c r="C1011" i="1"/>
  <c r="D1010" i="1"/>
  <c r="H1010" i="1" s="1"/>
  <c r="C1010" i="1"/>
  <c r="G1010" i="1" s="1"/>
  <c r="D1009" i="1"/>
  <c r="H1009" i="1" s="1"/>
  <c r="C1009" i="1"/>
  <c r="G1009" i="1" s="1"/>
  <c r="D1008" i="1"/>
  <c r="H1008" i="1" s="1"/>
  <c r="C1008" i="1"/>
  <c r="G1008" i="1" s="1"/>
  <c r="D1007" i="1"/>
  <c r="H1007" i="1" s="1"/>
  <c r="C1007" i="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D1000" i="1"/>
  <c r="H1000" i="1" s="1"/>
  <c r="C1000" i="1"/>
  <c r="G1000" i="1" s="1"/>
  <c r="D999" i="1"/>
  <c r="H999" i="1" s="1"/>
  <c r="C999" i="1"/>
  <c r="G999" i="1" s="1"/>
  <c r="D998" i="1"/>
  <c r="C998" i="1"/>
  <c r="G998" i="1" s="1"/>
  <c r="D997" i="1"/>
  <c r="D996" i="1"/>
  <c r="H996" i="1" s="1"/>
  <c r="C996" i="1"/>
  <c r="D995" i="1"/>
  <c r="H995" i="1" s="1"/>
  <c r="C995" i="1"/>
  <c r="G995" i="1" s="1"/>
  <c r="D994" i="1"/>
  <c r="H994" i="1" s="1"/>
  <c r="C994" i="1"/>
  <c r="D993" i="1"/>
  <c r="H993" i="1" s="1"/>
  <c r="C993" i="1"/>
  <c r="D992" i="1"/>
  <c r="H992" i="1" s="1"/>
  <c r="C992" i="1"/>
  <c r="G992" i="1" s="1"/>
  <c r="D991" i="1"/>
  <c r="H991" i="1" s="1"/>
  <c r="C991" i="1"/>
  <c r="C990" i="1"/>
  <c r="D989" i="1"/>
  <c r="H989" i="1" s="1"/>
  <c r="C989" i="1"/>
  <c r="D988" i="1"/>
  <c r="H988" i="1" s="1"/>
  <c r="C988" i="1"/>
  <c r="D987" i="1"/>
  <c r="H987" i="1" s="1"/>
  <c r="C987" i="1"/>
  <c r="D986" i="1"/>
  <c r="H986" i="1" s="1"/>
  <c r="C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D950" i="1"/>
  <c r="H950" i="1" s="1"/>
  <c r="C950" i="1"/>
  <c r="D949" i="1"/>
  <c r="H949" i="1" s="1"/>
  <c r="C949" i="1"/>
  <c r="G949" i="1" s="1"/>
  <c r="D948" i="1"/>
  <c r="H948" i="1" s="1"/>
  <c r="C948" i="1"/>
  <c r="G948" i="1" s="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G740" i="1" s="1"/>
  <c r="D739" i="1"/>
  <c r="H739" i="1" s="1"/>
  <c r="C739" i="1"/>
  <c r="G739" i="1" s="1"/>
  <c r="D738" i="1"/>
  <c r="H738" i="1" s="1"/>
  <c r="C738" i="1"/>
  <c r="G738" i="1" s="1"/>
  <c r="D737" i="1"/>
  <c r="H737" i="1" s="1"/>
  <c r="C737" i="1"/>
  <c r="G737" i="1" s="1"/>
  <c r="D736" i="1"/>
  <c r="H736" i="1" s="1"/>
  <c r="C736" i="1"/>
  <c r="D735" i="1"/>
  <c r="H735" i="1" s="1"/>
  <c r="C735" i="1"/>
  <c r="G735" i="1" s="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G717" i="1" s="1"/>
  <c r="D716" i="1"/>
  <c r="H716" i="1" s="1"/>
  <c r="C716" i="1"/>
  <c r="G716" i="1" s="1"/>
  <c r="D715" i="1"/>
  <c r="H715" i="1" s="1"/>
  <c r="C715" i="1"/>
  <c r="D714" i="1"/>
  <c r="H714" i="1" s="1"/>
  <c r="C714" i="1"/>
  <c r="G714" i="1" s="1"/>
  <c r="D713" i="1"/>
  <c r="H713" i="1" s="1"/>
  <c r="C713" i="1"/>
  <c r="G713" i="1" s="1"/>
  <c r="D712" i="1"/>
  <c r="H712" i="1" s="1"/>
  <c r="C712" i="1"/>
  <c r="G712" i="1" s="1"/>
  <c r="D711" i="1"/>
  <c r="H711" i="1" s="1"/>
  <c r="C711" i="1"/>
  <c r="D710" i="1"/>
  <c r="H710" i="1" s="1"/>
  <c r="C710" i="1"/>
  <c r="G710" i="1" s="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H679" i="1"/>
  <c r="D679" i="1"/>
  <c r="C679" i="1"/>
  <c r="G679" i="1" s="1"/>
  <c r="D678" i="1"/>
  <c r="H678" i="1" s="1"/>
  <c r="C678" i="1"/>
  <c r="D677" i="1"/>
  <c r="H677" i="1" s="1"/>
  <c r="C677" i="1"/>
  <c r="D676" i="1"/>
  <c r="H676" i="1" s="1"/>
  <c r="C676" i="1"/>
  <c r="H675" i="1"/>
  <c r="D675" i="1"/>
  <c r="C675" i="1"/>
  <c r="G675" i="1" s="1"/>
  <c r="D674" i="1"/>
  <c r="H674" i="1" s="1"/>
  <c r="C674" i="1"/>
  <c r="D673" i="1"/>
  <c r="H673" i="1" s="1"/>
  <c r="C673" i="1"/>
  <c r="D672" i="1"/>
  <c r="H672" i="1" s="1"/>
  <c r="C672" i="1"/>
  <c r="H671" i="1"/>
  <c r="D671" i="1"/>
  <c r="C671" i="1"/>
  <c r="G671" i="1" s="1"/>
  <c r="D670" i="1"/>
  <c r="H670" i="1" s="1"/>
  <c r="C670" i="1"/>
  <c r="D669" i="1"/>
  <c r="H669" i="1" s="1"/>
  <c r="C669" i="1"/>
  <c r="D668" i="1"/>
  <c r="H668" i="1" s="1"/>
  <c r="C668" i="1"/>
  <c r="H667" i="1"/>
  <c r="D667" i="1"/>
  <c r="C667" i="1"/>
  <c r="G667" i="1" s="1"/>
  <c r="D666" i="1"/>
  <c r="H666" i="1" s="1"/>
  <c r="C666" i="1"/>
  <c r="D665" i="1"/>
  <c r="H665" i="1" s="1"/>
  <c r="C665" i="1"/>
  <c r="D664" i="1"/>
  <c r="H664" i="1" s="1"/>
  <c r="C664" i="1"/>
  <c r="H663" i="1"/>
  <c r="D663" i="1"/>
  <c r="C663" i="1"/>
  <c r="G663" i="1" s="1"/>
  <c r="D662" i="1"/>
  <c r="H662" i="1" s="1"/>
  <c r="C662" i="1"/>
  <c r="D661" i="1"/>
  <c r="H661" i="1" s="1"/>
  <c r="C661" i="1"/>
  <c r="D660" i="1"/>
  <c r="H660" i="1" s="1"/>
  <c r="C660" i="1"/>
  <c r="H659" i="1"/>
  <c r="D659" i="1"/>
  <c r="C659" i="1"/>
  <c r="G659" i="1" s="1"/>
  <c r="D658" i="1"/>
  <c r="H658" i="1" s="1"/>
  <c r="C658" i="1"/>
  <c r="D657" i="1"/>
  <c r="H657" i="1" s="1"/>
  <c r="C657" i="1"/>
  <c r="D656" i="1"/>
  <c r="H656" i="1" s="1"/>
  <c r="C656" i="1"/>
  <c r="H655" i="1"/>
  <c r="D655" i="1"/>
  <c r="C655" i="1"/>
  <c r="G655" i="1" s="1"/>
  <c r="D654" i="1"/>
  <c r="H654" i="1" s="1"/>
  <c r="C654" i="1"/>
  <c r="D653" i="1"/>
  <c r="H653" i="1" s="1"/>
  <c r="C653" i="1"/>
  <c r="D652" i="1"/>
  <c r="H652" i="1" s="1"/>
  <c r="C652" i="1"/>
  <c r="H651" i="1"/>
  <c r="D651" i="1"/>
  <c r="C651" i="1"/>
  <c r="G651" i="1" s="1"/>
  <c r="D650" i="1"/>
  <c r="H650" i="1" s="1"/>
  <c r="C650" i="1"/>
  <c r="D649" i="1"/>
  <c r="H649" i="1" s="1"/>
  <c r="C649" i="1"/>
  <c r="G649" i="1" s="1"/>
  <c r="D648" i="1"/>
  <c r="H648" i="1" s="1"/>
  <c r="C648" i="1"/>
  <c r="H647" i="1"/>
  <c r="D647" i="1"/>
  <c r="C647" i="1"/>
  <c r="G647" i="1" s="1"/>
  <c r="D646" i="1"/>
  <c r="H646" i="1" s="1"/>
  <c r="C646" i="1"/>
  <c r="C645" i="1"/>
  <c r="D644" i="1"/>
  <c r="C644" i="1"/>
  <c r="D643" i="1"/>
  <c r="H643" i="1" s="1"/>
  <c r="C643" i="1"/>
  <c r="D642" i="1"/>
  <c r="H642" i="1" s="1"/>
  <c r="C642" i="1"/>
  <c r="D641" i="1"/>
  <c r="H641" i="1" s="1"/>
  <c r="C641" i="1"/>
  <c r="C638" i="1"/>
  <c r="D637" i="1"/>
  <c r="H637" i="1" s="1"/>
  <c r="C637" i="1"/>
  <c r="D632" i="1"/>
  <c r="H632" i="1" s="1"/>
  <c r="C632" i="1"/>
  <c r="D631" i="1"/>
  <c r="H631" i="1" s="1"/>
  <c r="C631" i="1"/>
  <c r="D628" i="1"/>
  <c r="H628" i="1" s="1"/>
  <c r="C628" i="1"/>
  <c r="D627" i="1"/>
  <c r="H627" i="1" s="1"/>
  <c r="C627" i="1"/>
  <c r="D626" i="1"/>
  <c r="H626" i="1" s="1"/>
  <c r="C626" i="1"/>
  <c r="H625" i="1"/>
  <c r="D625" i="1"/>
  <c r="C625" i="1"/>
  <c r="G625" i="1" s="1"/>
  <c r="D624" i="1"/>
  <c r="H624" i="1" s="1"/>
  <c r="C624" i="1"/>
  <c r="D623" i="1"/>
  <c r="H623" i="1" s="1"/>
  <c r="C623" i="1"/>
  <c r="D622" i="1"/>
  <c r="H622" i="1" s="1"/>
  <c r="C622" i="1"/>
  <c r="H621" i="1"/>
  <c r="D621" i="1"/>
  <c r="C621" i="1"/>
  <c r="G621" i="1" s="1"/>
  <c r="D620" i="1"/>
  <c r="H620" i="1" s="1"/>
  <c r="C620" i="1"/>
  <c r="D619" i="1"/>
  <c r="H618" i="1"/>
  <c r="D618" i="1"/>
  <c r="C618" i="1"/>
  <c r="G618" i="1" s="1"/>
  <c r="D617" i="1"/>
  <c r="H617" i="1" s="1"/>
  <c r="C617" i="1"/>
  <c r="D616" i="1"/>
  <c r="H616" i="1" s="1"/>
  <c r="C616" i="1"/>
  <c r="D615" i="1"/>
  <c r="H615" i="1" s="1"/>
  <c r="C615" i="1"/>
  <c r="D614" i="1"/>
  <c r="H614" i="1" s="1"/>
  <c r="C614" i="1"/>
  <c r="D613" i="1"/>
  <c r="H613" i="1" s="1"/>
  <c r="C613" i="1"/>
  <c r="H612" i="1"/>
  <c r="D612" i="1"/>
  <c r="C612" i="1"/>
  <c r="G612" i="1" s="1"/>
  <c r="D611" i="1"/>
  <c r="H611" i="1" s="1"/>
  <c r="C611" i="1"/>
  <c r="D610" i="1"/>
  <c r="H610" i="1" s="1"/>
  <c r="C610" i="1"/>
  <c r="D609" i="1"/>
  <c r="H609" i="1" s="1"/>
  <c r="C609" i="1"/>
  <c r="D608" i="1"/>
  <c r="H608" i="1" s="1"/>
  <c r="C608" i="1"/>
  <c r="D607" i="1"/>
  <c r="H607" i="1" s="1"/>
  <c r="C607" i="1"/>
  <c r="D606" i="1"/>
  <c r="H606" i="1" s="1"/>
  <c r="C606" i="1"/>
  <c r="D605" i="1"/>
  <c r="H605" i="1" s="1"/>
  <c r="C605" i="1"/>
  <c r="H604" i="1"/>
  <c r="D604" i="1"/>
  <c r="C604" i="1"/>
  <c r="G604" i="1" s="1"/>
  <c r="D603" i="1"/>
  <c r="H603" i="1" s="1"/>
  <c r="C603" i="1"/>
  <c r="D602" i="1"/>
  <c r="H602" i="1" s="1"/>
  <c r="C602" i="1"/>
  <c r="D601" i="1"/>
  <c r="H601" i="1" s="1"/>
  <c r="C601" i="1"/>
  <c r="H600" i="1"/>
  <c r="D600" i="1"/>
  <c r="C600" i="1"/>
  <c r="G600" i="1" s="1"/>
  <c r="D599" i="1"/>
  <c r="H599" i="1" s="1"/>
  <c r="C599" i="1"/>
  <c r="D598" i="1"/>
  <c r="H598" i="1" s="1"/>
  <c r="C598" i="1"/>
  <c r="G598" i="1" s="1"/>
  <c r="D597" i="1"/>
  <c r="H597" i="1" s="1"/>
  <c r="C597" i="1"/>
  <c r="D596" i="1"/>
  <c r="H596" i="1" s="1"/>
  <c r="C596" i="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D588" i="1"/>
  <c r="H588" i="1" s="1"/>
  <c r="C588" i="1"/>
  <c r="D587" i="1"/>
  <c r="D586" i="1"/>
  <c r="H586" i="1" s="1"/>
  <c r="C586" i="1"/>
  <c r="D585" i="1"/>
  <c r="H585" i="1" s="1"/>
  <c r="C585" i="1"/>
  <c r="G585" i="1" s="1"/>
  <c r="D584" i="1"/>
  <c r="H584" i="1" s="1"/>
  <c r="C584" i="1"/>
  <c r="D583" i="1"/>
  <c r="H583" i="1" s="1"/>
  <c r="C583" i="1"/>
  <c r="G583" i="1" s="1"/>
  <c r="D582" i="1"/>
  <c r="C582" i="1"/>
  <c r="D581" i="1"/>
  <c r="H581" i="1" s="1"/>
  <c r="C581" i="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D565" i="1"/>
  <c r="H565" i="1" s="1"/>
  <c r="C565" i="1"/>
  <c r="D564" i="1"/>
  <c r="H564" i="1" s="1"/>
  <c r="C564" i="1"/>
  <c r="G564" i="1" s="1"/>
  <c r="D563" i="1"/>
  <c r="H563" i="1" s="1"/>
  <c r="C563" i="1"/>
  <c r="G563" i="1" s="1"/>
  <c r="D562" i="1"/>
  <c r="H562" i="1" s="1"/>
  <c r="C562" i="1"/>
  <c r="G562" i="1" s="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G548" i="1" s="1"/>
  <c r="D547" i="1"/>
  <c r="H547" i="1" s="1"/>
  <c r="C547" i="1"/>
  <c r="D546" i="1"/>
  <c r="H546" i="1" s="1"/>
  <c r="C546" i="1"/>
  <c r="D545" i="1"/>
  <c r="H545" i="1" s="1"/>
  <c r="C545" i="1"/>
  <c r="G545" i="1" s="1"/>
  <c r="D544" i="1"/>
  <c r="H544" i="1" s="1"/>
  <c r="C544" i="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D536" i="1"/>
  <c r="H536" i="1" s="1"/>
  <c r="C536" i="1"/>
  <c r="D535" i="1"/>
  <c r="H535" i="1" s="1"/>
  <c r="C535" i="1"/>
  <c r="G535" i="1" s="1"/>
  <c r="D534" i="1"/>
  <c r="H534" i="1" s="1"/>
  <c r="C534" i="1"/>
  <c r="G534" i="1" s="1"/>
  <c r="D533" i="1"/>
  <c r="H533" i="1" s="1"/>
  <c r="C533" i="1"/>
  <c r="G533" i="1" s="1"/>
  <c r="D532" i="1"/>
  <c r="H532" i="1" s="1"/>
  <c r="C532" i="1"/>
  <c r="D531" i="1"/>
  <c r="H531" i="1" s="1"/>
  <c r="C531" i="1"/>
  <c r="G531" i="1" s="1"/>
  <c r="D530" i="1"/>
  <c r="H530" i="1" s="1"/>
  <c r="C530" i="1"/>
  <c r="G530" i="1" s="1"/>
  <c r="D529" i="1"/>
  <c r="H529" i="1" s="1"/>
  <c r="C529" i="1"/>
  <c r="D528" i="1"/>
  <c r="H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G507" i="1" s="1"/>
  <c r="D506" i="1"/>
  <c r="H506" i="1" s="1"/>
  <c r="C506" i="1"/>
  <c r="D505" i="1"/>
  <c r="H505" i="1" s="1"/>
  <c r="C505" i="1"/>
  <c r="D504" i="1"/>
  <c r="H504" i="1" s="1"/>
  <c r="C504" i="1"/>
  <c r="D503" i="1"/>
  <c r="H503" i="1" s="1"/>
  <c r="C503" i="1"/>
  <c r="D502" i="1"/>
  <c r="H502" i="1" s="1"/>
  <c r="C502" i="1"/>
  <c r="G502" i="1" s="1"/>
  <c r="D501" i="1"/>
  <c r="H501" i="1" s="1"/>
  <c r="C501" i="1"/>
  <c r="D500" i="1"/>
  <c r="H500" i="1" s="1"/>
  <c r="C500" i="1"/>
  <c r="D499" i="1"/>
  <c r="H499" i="1" s="1"/>
  <c r="C499" i="1"/>
  <c r="G499" i="1" s="1"/>
  <c r="D498" i="1"/>
  <c r="H498" i="1" s="1"/>
  <c r="C498" i="1"/>
  <c r="G498" i="1" s="1"/>
  <c r="D497" i="1"/>
  <c r="H497" i="1" s="1"/>
  <c r="C497" i="1"/>
  <c r="G497" i="1" s="1"/>
  <c r="D496" i="1"/>
  <c r="H496" i="1" s="1"/>
  <c r="C496" i="1"/>
  <c r="D495" i="1"/>
  <c r="H495" i="1" s="1"/>
  <c r="C495" i="1"/>
  <c r="D494" i="1"/>
  <c r="H494" i="1" s="1"/>
  <c r="C494" i="1"/>
  <c r="G494" i="1" s="1"/>
  <c r="D493" i="1"/>
  <c r="H493" i="1" s="1"/>
  <c r="C493" i="1"/>
  <c r="D492" i="1"/>
  <c r="H492" i="1" s="1"/>
  <c r="C492" i="1"/>
  <c r="D491" i="1"/>
  <c r="H491" i="1" s="1"/>
  <c r="C491" i="1"/>
  <c r="G491" i="1" s="1"/>
  <c r="D490" i="1"/>
  <c r="H490" i="1" s="1"/>
  <c r="C490" i="1"/>
  <c r="G490" i="1" s="1"/>
  <c r="D489" i="1"/>
  <c r="H489" i="1" s="1"/>
  <c r="C489" i="1"/>
  <c r="D488" i="1"/>
  <c r="H488" i="1" s="1"/>
  <c r="C488" i="1"/>
  <c r="G488" i="1" s="1"/>
  <c r="D487" i="1"/>
  <c r="H487" i="1" s="1"/>
  <c r="C487" i="1"/>
  <c r="G487" i="1" s="1"/>
  <c r="D486" i="1"/>
  <c r="H486" i="1" s="1"/>
  <c r="C486" i="1"/>
  <c r="D485" i="1"/>
  <c r="H485" i="1" s="1"/>
  <c r="C485" i="1"/>
  <c r="D484" i="1"/>
  <c r="H484" i="1" s="1"/>
  <c r="C484" i="1"/>
  <c r="D483" i="1"/>
  <c r="H483" i="1" s="1"/>
  <c r="C483" i="1"/>
  <c r="D482" i="1"/>
  <c r="H482" i="1" s="1"/>
  <c r="C482" i="1"/>
  <c r="G482" i="1" s="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G474" i="1" s="1"/>
  <c r="D473" i="1"/>
  <c r="H473" i="1" s="1"/>
  <c r="C473" i="1"/>
  <c r="D472" i="1"/>
  <c r="H472" i="1" s="1"/>
  <c r="C472" i="1"/>
  <c r="D471" i="1"/>
  <c r="H471" i="1" s="1"/>
  <c r="C471" i="1"/>
  <c r="D470" i="1"/>
  <c r="H470" i="1" s="1"/>
  <c r="C470" i="1"/>
  <c r="D469" i="1"/>
  <c r="H469" i="1" s="1"/>
  <c r="C469" i="1"/>
  <c r="G469" i="1" s="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D446" i="1"/>
  <c r="H446" i="1" s="1"/>
  <c r="C446" i="1"/>
  <c r="G446" i="1" s="1"/>
  <c r="D445" i="1"/>
  <c r="H445" i="1" s="1"/>
  <c r="C445" i="1"/>
  <c r="G445" i="1" s="1"/>
  <c r="D444" i="1"/>
  <c r="H444" i="1" s="1"/>
  <c r="C444" i="1"/>
  <c r="G444" i="1" s="1"/>
  <c r="D443" i="1"/>
  <c r="H443" i="1" s="1"/>
  <c r="C443" i="1"/>
  <c r="G443" i="1" s="1"/>
  <c r="D442" i="1"/>
  <c r="H442" i="1" s="1"/>
  <c r="C442" i="1"/>
  <c r="D441" i="1"/>
  <c r="H441" i="1" s="1"/>
  <c r="C441" i="1"/>
  <c r="D440" i="1"/>
  <c r="H440" i="1" s="1"/>
  <c r="C440" i="1"/>
  <c r="D439" i="1"/>
  <c r="H439" i="1" s="1"/>
  <c r="C439" i="1"/>
  <c r="D438" i="1"/>
  <c r="H438" i="1" s="1"/>
  <c r="C438" i="1"/>
  <c r="D437" i="1"/>
  <c r="H437" i="1" s="1"/>
  <c r="C437" i="1"/>
  <c r="G437" i="1" s="1"/>
  <c r="D436" i="1"/>
  <c r="H436" i="1" s="1"/>
  <c r="C436" i="1"/>
  <c r="D435" i="1"/>
  <c r="H435" i="1" s="1"/>
  <c r="C435" i="1"/>
  <c r="D434" i="1"/>
  <c r="H434" i="1" s="1"/>
  <c r="C434" i="1"/>
  <c r="D433" i="1"/>
  <c r="H433" i="1" s="1"/>
  <c r="C433" i="1"/>
  <c r="G433" i="1" s="1"/>
  <c r="D432" i="1"/>
  <c r="H432" i="1" s="1"/>
  <c r="C432" i="1"/>
  <c r="G432" i="1" s="1"/>
  <c r="D431" i="1"/>
  <c r="H431" i="1" s="1"/>
  <c r="C431" i="1"/>
  <c r="G431" i="1" s="1"/>
  <c r="D430" i="1"/>
  <c r="H430" i="1" s="1"/>
  <c r="C430" i="1"/>
  <c r="G430" i="1" s="1"/>
  <c r="D429" i="1"/>
  <c r="H429" i="1" s="1"/>
  <c r="C429" i="1"/>
  <c r="D428" i="1"/>
  <c r="H428" i="1" s="1"/>
  <c r="C428" i="1"/>
  <c r="G428" i="1" s="1"/>
  <c r="D427" i="1"/>
  <c r="H427" i="1" s="1"/>
  <c r="C427" i="1"/>
  <c r="G427" i="1" s="1"/>
  <c r="D426" i="1"/>
  <c r="H426" i="1" s="1"/>
  <c r="C426" i="1"/>
  <c r="D425" i="1"/>
  <c r="H425" i="1" s="1"/>
  <c r="C425" i="1"/>
  <c r="G425" i="1" s="1"/>
  <c r="D424" i="1"/>
  <c r="H424" i="1" s="1"/>
  <c r="C424" i="1"/>
  <c r="D423" i="1"/>
  <c r="H423" i="1" s="1"/>
  <c r="C423" i="1"/>
  <c r="D422" i="1"/>
  <c r="H422" i="1" s="1"/>
  <c r="C422" i="1"/>
  <c r="G422" i="1" s="1"/>
  <c r="D421" i="1"/>
  <c r="H421" i="1" s="1"/>
  <c r="C421" i="1"/>
  <c r="D420" i="1"/>
  <c r="H420" i="1" s="1"/>
  <c r="C420" i="1"/>
  <c r="G420" i="1" s="1"/>
  <c r="D419" i="1"/>
  <c r="H419" i="1" s="1"/>
  <c r="C419" i="1"/>
  <c r="D418" i="1"/>
  <c r="H418" i="1" s="1"/>
  <c r="C418" i="1"/>
  <c r="D417" i="1"/>
  <c r="H417" i="1" s="1"/>
  <c r="C417" i="1"/>
  <c r="D416" i="1"/>
  <c r="H416" i="1" s="1"/>
  <c r="C416" i="1"/>
  <c r="D415" i="1"/>
  <c r="D413" i="1"/>
  <c r="H413" i="1" s="1"/>
  <c r="C413" i="1"/>
  <c r="D412" i="1"/>
  <c r="H412" i="1" s="1"/>
  <c r="C412" i="1"/>
  <c r="D411" i="1"/>
  <c r="H411" i="1" s="1"/>
  <c r="C411" i="1"/>
  <c r="D406" i="1"/>
  <c r="H406" i="1" s="1"/>
  <c r="C406" i="1"/>
  <c r="H405" i="1"/>
  <c r="D405" i="1"/>
  <c r="C405" i="1"/>
  <c r="G405" i="1" s="1"/>
  <c r="D404" i="1"/>
  <c r="H404" i="1" s="1"/>
  <c r="C404" i="1"/>
  <c r="G404" i="1" s="1"/>
  <c r="D401" i="1"/>
  <c r="H401" i="1" s="1"/>
  <c r="C401" i="1"/>
  <c r="G401" i="1" s="1"/>
  <c r="D400" i="1"/>
  <c r="H400" i="1" s="1"/>
  <c r="C400" i="1"/>
  <c r="G400" i="1" s="1"/>
  <c r="D399" i="1"/>
  <c r="H399" i="1" s="1"/>
  <c r="C399" i="1"/>
  <c r="D398" i="1"/>
  <c r="H398" i="1" s="1"/>
  <c r="C398" i="1"/>
  <c r="G398" i="1" s="1"/>
  <c r="D397" i="1"/>
  <c r="H397" i="1" s="1"/>
  <c r="C397" i="1"/>
  <c r="D396" i="1"/>
  <c r="H396" i="1" s="1"/>
  <c r="C396" i="1"/>
  <c r="D395" i="1"/>
  <c r="H395" i="1" s="1"/>
  <c r="C395" i="1"/>
  <c r="D394" i="1"/>
  <c r="H394" i="1" s="1"/>
  <c r="C394" i="1"/>
  <c r="G394" i="1" s="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H383" i="1"/>
  <c r="D383" i="1"/>
  <c r="C383" i="1"/>
  <c r="G383" i="1" s="1"/>
  <c r="D382" i="1"/>
  <c r="H382" i="1" s="1"/>
  <c r="C382" i="1"/>
  <c r="D381" i="1"/>
  <c r="H381" i="1" s="1"/>
  <c r="C381" i="1"/>
  <c r="D380" i="1"/>
  <c r="H380" i="1" s="1"/>
  <c r="C380" i="1"/>
  <c r="G380" i="1" s="1"/>
  <c r="D379" i="1"/>
  <c r="H379" i="1" s="1"/>
  <c r="C379" i="1"/>
  <c r="D378" i="1"/>
  <c r="H378" i="1" s="1"/>
  <c r="C378" i="1"/>
  <c r="D377" i="1"/>
  <c r="H377" i="1" s="1"/>
  <c r="C377" i="1"/>
  <c r="D376" i="1"/>
  <c r="H376" i="1" s="1"/>
  <c r="C376" i="1"/>
  <c r="G376" i="1" s="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D356" i="1"/>
  <c r="H356" i="1" s="1"/>
  <c r="C356" i="1"/>
  <c r="D355" i="1"/>
  <c r="H355" i="1" s="1"/>
  <c r="C355" i="1"/>
  <c r="D354" i="1"/>
  <c r="H354" i="1" s="1"/>
  <c r="C354" i="1"/>
  <c r="D353" i="1"/>
  <c r="H353" i="1" s="1"/>
  <c r="C353" i="1"/>
  <c r="D352" i="1"/>
  <c r="H352" i="1" s="1"/>
  <c r="C352" i="1"/>
  <c r="H351" i="1"/>
  <c r="D351" i="1"/>
  <c r="C351" i="1"/>
  <c r="G351" i="1" s="1"/>
  <c r="D350" i="1"/>
  <c r="H350" i="1" s="1"/>
  <c r="C350" i="1"/>
  <c r="G350" i="1" s="1"/>
  <c r="D349" i="1"/>
  <c r="H349" i="1" s="1"/>
  <c r="C349" i="1"/>
  <c r="D348" i="1"/>
  <c r="H348" i="1" s="1"/>
  <c r="C348" i="1"/>
  <c r="D347" i="1"/>
  <c r="H347" i="1" s="1"/>
  <c r="C347" i="1"/>
  <c r="C346" i="1"/>
  <c r="D344" i="1"/>
  <c r="H344" i="1" s="1"/>
  <c r="C344" i="1"/>
  <c r="D343" i="1"/>
  <c r="H343" i="1" s="1"/>
  <c r="C343" i="1"/>
  <c r="D342" i="1"/>
  <c r="H342" i="1" s="1"/>
  <c r="C342" i="1"/>
  <c r="D341" i="1"/>
  <c r="H341" i="1" s="1"/>
  <c r="C341" i="1"/>
  <c r="D340" i="1"/>
  <c r="H340" i="1" s="1"/>
  <c r="C340" i="1"/>
  <c r="D339" i="1"/>
  <c r="D338" i="1"/>
  <c r="H338" i="1" s="1"/>
  <c r="C338" i="1"/>
  <c r="D337" i="1"/>
  <c r="H337" i="1" s="1"/>
  <c r="C337" i="1"/>
  <c r="G337" i="1" s="1"/>
  <c r="D336" i="1"/>
  <c r="H336" i="1" s="1"/>
  <c r="C336" i="1"/>
  <c r="G336" i="1" s="1"/>
  <c r="D335" i="1"/>
  <c r="H335" i="1" s="1"/>
  <c r="C335" i="1"/>
  <c r="G335" i="1" s="1"/>
  <c r="D334" i="1"/>
  <c r="H334" i="1" s="1"/>
  <c r="C334" i="1"/>
  <c r="D333" i="1"/>
  <c r="H333" i="1" s="1"/>
  <c r="C333" i="1"/>
  <c r="G333" i="1" s="1"/>
  <c r="D332" i="1"/>
  <c r="H332" i="1" s="1"/>
  <c r="C332" i="1"/>
  <c r="D331" i="1"/>
  <c r="H331" i="1" s="1"/>
  <c r="C331" i="1"/>
  <c r="D330" i="1"/>
  <c r="H330" i="1" s="1"/>
  <c r="C330" i="1"/>
  <c r="G330" i="1" s="1"/>
  <c r="D329" i="1"/>
  <c r="H329" i="1" s="1"/>
  <c r="C329" i="1"/>
  <c r="G329" i="1" s="1"/>
  <c r="D328" i="1"/>
  <c r="H328" i="1" s="1"/>
  <c r="C328" i="1"/>
  <c r="G328" i="1" s="1"/>
  <c r="D327" i="1"/>
  <c r="H327" i="1" s="1"/>
  <c r="C327" i="1"/>
  <c r="G327" i="1" s="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G317" i="1" s="1"/>
  <c r="D316" i="1"/>
  <c r="H316" i="1" s="1"/>
  <c r="C316" i="1"/>
  <c r="G316" i="1" s="1"/>
  <c r="D315" i="1"/>
  <c r="H315" i="1" s="1"/>
  <c r="C315" i="1"/>
  <c r="G315" i="1" s="1"/>
  <c r="D314" i="1"/>
  <c r="H314" i="1" s="1"/>
  <c r="C314" i="1"/>
  <c r="D313" i="1"/>
  <c r="H313" i="1" s="1"/>
  <c r="C313" i="1"/>
  <c r="D312" i="1"/>
  <c r="H312" i="1" s="1"/>
  <c r="C312" i="1"/>
  <c r="D311" i="1"/>
  <c r="H311" i="1" s="1"/>
  <c r="C311" i="1"/>
  <c r="G311" i="1" s="1"/>
  <c r="D310" i="1"/>
  <c r="H310" i="1" s="1"/>
  <c r="C310" i="1"/>
  <c r="D309" i="1"/>
  <c r="H309" i="1" s="1"/>
  <c r="C309" i="1"/>
  <c r="G309" i="1" s="1"/>
  <c r="D308" i="1"/>
  <c r="H308" i="1" s="1"/>
  <c r="C308" i="1"/>
  <c r="G308" i="1" s="1"/>
  <c r="D307" i="1"/>
  <c r="H307" i="1" s="1"/>
  <c r="C307" i="1"/>
  <c r="D306" i="1"/>
  <c r="H306" i="1" s="1"/>
  <c r="C306" i="1"/>
  <c r="D305" i="1"/>
  <c r="H305" i="1" s="1"/>
  <c r="C305" i="1"/>
  <c r="D304" i="1"/>
  <c r="H304" i="1" s="1"/>
  <c r="C304" i="1"/>
  <c r="D303" i="1"/>
  <c r="H303" i="1" s="1"/>
  <c r="C303" i="1"/>
  <c r="G303" i="1" s="1"/>
  <c r="D302" i="1"/>
  <c r="H302" i="1" s="1"/>
  <c r="C302" i="1"/>
  <c r="G302" i="1" s="1"/>
  <c r="D301" i="1"/>
  <c r="H301" i="1" s="1"/>
  <c r="C301" i="1"/>
  <c r="G301" i="1" s="1"/>
  <c r="D300" i="1"/>
  <c r="H300" i="1" s="1"/>
  <c r="C300" i="1"/>
  <c r="D299" i="1"/>
  <c r="H299" i="1" s="1"/>
  <c r="C299" i="1"/>
  <c r="D298" i="1"/>
  <c r="H298" i="1" s="1"/>
  <c r="C298" i="1"/>
  <c r="D297" i="1"/>
  <c r="H297" i="1" s="1"/>
  <c r="C297" i="1"/>
  <c r="D296" i="1"/>
  <c r="H296" i="1" s="1"/>
  <c r="C296" i="1"/>
  <c r="D295" i="1"/>
  <c r="H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G281" i="1" s="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G271" i="1" s="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G263" i="1" s="1"/>
  <c r="D262" i="1"/>
  <c r="H262" i="1" s="1"/>
  <c r="C262" i="1"/>
  <c r="G262" i="1" s="1"/>
  <c r="D261" i="1"/>
  <c r="H261" i="1" s="1"/>
  <c r="C261" i="1"/>
  <c r="G261" i="1" s="1"/>
  <c r="D260" i="1"/>
  <c r="H260" i="1" s="1"/>
  <c r="C260" i="1"/>
  <c r="D258" i="1"/>
  <c r="H258" i="1" s="1"/>
  <c r="C258" i="1"/>
  <c r="D257" i="1"/>
  <c r="H257" i="1" s="1"/>
  <c r="C257" i="1"/>
  <c r="D256" i="1"/>
  <c r="H256" i="1" s="1"/>
  <c r="C256" i="1"/>
  <c r="G256" i="1" s="1"/>
  <c r="D255" i="1"/>
  <c r="H255" i="1" s="1"/>
  <c r="C255" i="1"/>
  <c r="D254" i="1"/>
  <c r="H254" i="1" s="1"/>
  <c r="C254" i="1"/>
  <c r="D253" i="1"/>
  <c r="H253" i="1" s="1"/>
  <c r="C253" i="1"/>
  <c r="D252" i="1"/>
  <c r="H252" i="1" s="1"/>
  <c r="C252" i="1"/>
  <c r="G252" i="1" s="1"/>
  <c r="D251" i="1"/>
  <c r="H251" i="1" s="1"/>
  <c r="C251" i="1"/>
  <c r="G251" i="1" s="1"/>
  <c r="D250" i="1"/>
  <c r="H250" i="1" s="1"/>
  <c r="C250" i="1"/>
  <c r="D249" i="1"/>
  <c r="H249" i="1" s="1"/>
  <c r="C249" i="1"/>
  <c r="D248" i="1"/>
  <c r="H248" i="1" s="1"/>
  <c r="C248" i="1"/>
  <c r="D247" i="1"/>
  <c r="H247" i="1" s="1"/>
  <c r="C247" i="1"/>
  <c r="D246" i="1"/>
  <c r="H246" i="1" s="1"/>
  <c r="C246" i="1"/>
  <c r="D245" i="1"/>
  <c r="H245" i="1" s="1"/>
  <c r="C245" i="1"/>
  <c r="G245" i="1" s="1"/>
  <c r="D244" i="1"/>
  <c r="H244" i="1" s="1"/>
  <c r="C244" i="1"/>
  <c r="D243" i="1"/>
  <c r="H243" i="1" s="1"/>
  <c r="C243" i="1"/>
  <c r="D242" i="1"/>
  <c r="H242" i="1" s="1"/>
  <c r="C242" i="1"/>
  <c r="G242" i="1" s="1"/>
  <c r="D241" i="1"/>
  <c r="H241" i="1" s="1"/>
  <c r="C241" i="1"/>
  <c r="G241" i="1" s="1"/>
  <c r="D240" i="1"/>
  <c r="H240" i="1" s="1"/>
  <c r="C240" i="1"/>
  <c r="D239" i="1"/>
  <c r="H239" i="1" s="1"/>
  <c r="C239" i="1"/>
  <c r="G239" i="1" s="1"/>
  <c r="D238" i="1"/>
  <c r="H238" i="1" s="1"/>
  <c r="C238" i="1"/>
  <c r="D237" i="1"/>
  <c r="H237" i="1" s="1"/>
  <c r="C237" i="1"/>
  <c r="G237" i="1" s="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G226" i="1" s="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7" i="1"/>
  <c r="H217" i="1" s="1"/>
  <c r="C217" i="1"/>
  <c r="G217" i="1" s="1"/>
  <c r="D216" i="1"/>
  <c r="H216" i="1" s="1"/>
  <c r="C216" i="1"/>
  <c r="D215" i="1"/>
  <c r="H215" i="1" s="1"/>
  <c r="C215" i="1"/>
  <c r="D214" i="1"/>
  <c r="H214" i="1" s="1"/>
  <c r="C214" i="1"/>
  <c r="D213" i="1"/>
  <c r="H213" i="1" s="1"/>
  <c r="C213" i="1"/>
  <c r="D212" i="1"/>
  <c r="H212" i="1" s="1"/>
  <c r="C212" i="1"/>
  <c r="D211" i="1"/>
  <c r="D210" i="1"/>
  <c r="H210" i="1" s="1"/>
  <c r="C210" i="1"/>
  <c r="D209" i="1"/>
  <c r="H209" i="1" s="1"/>
  <c r="C209" i="1"/>
  <c r="H208" i="1"/>
  <c r="D208" i="1"/>
  <c r="C208" i="1"/>
  <c r="G208" i="1" s="1"/>
  <c r="D207" i="1"/>
  <c r="H207" i="1" s="1"/>
  <c r="C207" i="1"/>
  <c r="D206" i="1"/>
  <c r="H206" i="1" s="1"/>
  <c r="C206" i="1"/>
  <c r="D205" i="1"/>
  <c r="H205" i="1" s="1"/>
  <c r="C205" i="1"/>
  <c r="G205" i="1" s="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G197" i="1" s="1"/>
  <c r="D196" i="1"/>
  <c r="H196" i="1" s="1"/>
  <c r="C196" i="1"/>
  <c r="G196" i="1" s="1"/>
  <c r="D195" i="1"/>
  <c r="H195" i="1" s="1"/>
  <c r="C195" i="1"/>
  <c r="D194" i="1"/>
  <c r="H194" i="1" s="1"/>
  <c r="C194" i="1"/>
  <c r="G194" i="1" s="1"/>
  <c r="D193" i="1"/>
  <c r="H193" i="1" s="1"/>
  <c r="C193" i="1"/>
  <c r="C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D185" i="1"/>
  <c r="H185" i="1" s="1"/>
  <c r="C185" i="1"/>
  <c r="G185" i="1" s="1"/>
  <c r="D184" i="1"/>
  <c r="H184" i="1" s="1"/>
  <c r="C184" i="1"/>
  <c r="D183" i="1"/>
  <c r="H183" i="1" s="1"/>
  <c r="C183" i="1"/>
  <c r="D182" i="1"/>
  <c r="H182" i="1" s="1"/>
  <c r="C182" i="1"/>
  <c r="D181" i="1"/>
  <c r="H181" i="1" s="1"/>
  <c r="C181" i="1"/>
  <c r="D180" i="1"/>
  <c r="H180" i="1" s="1"/>
  <c r="C180" i="1"/>
  <c r="G180" i="1" s="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G169" i="1" s="1"/>
  <c r="H168" i="1"/>
  <c r="D168" i="1"/>
  <c r="C168" i="1"/>
  <c r="G168" i="1" s="1"/>
  <c r="D167" i="1"/>
  <c r="H167" i="1" s="1"/>
  <c r="C167" i="1"/>
  <c r="G167" i="1" s="1"/>
  <c r="D166" i="1"/>
  <c r="H166" i="1" s="1"/>
  <c r="C166" i="1"/>
  <c r="D165" i="1"/>
  <c r="H165" i="1" s="1"/>
  <c r="C165" i="1"/>
  <c r="D164" i="1"/>
  <c r="H164" i="1" s="1"/>
  <c r="C164" i="1"/>
  <c r="G164" i="1" s="1"/>
  <c r="D163" i="1"/>
  <c r="H163" i="1" s="1"/>
  <c r="C163" i="1"/>
  <c r="D162" i="1"/>
  <c r="H162" i="1" s="1"/>
  <c r="C162" i="1"/>
  <c r="D161" i="1"/>
  <c r="H161" i="1" s="1"/>
  <c r="C161" i="1"/>
  <c r="H160" i="1"/>
  <c r="D160" i="1"/>
  <c r="C160" i="1"/>
  <c r="G160" i="1" s="1"/>
  <c r="D158" i="1"/>
  <c r="H158" i="1" s="1"/>
  <c r="C158" i="1"/>
  <c r="D157" i="1"/>
  <c r="H157" i="1" s="1"/>
  <c r="C157" i="1"/>
  <c r="D156" i="1"/>
  <c r="H156" i="1" s="1"/>
  <c r="C156" i="1"/>
  <c r="G156" i="1" s="1"/>
  <c r="D155" i="1"/>
  <c r="H155" i="1" s="1"/>
  <c r="C155" i="1"/>
  <c r="D154" i="1"/>
  <c r="H154" i="1" s="1"/>
  <c r="C154" i="1"/>
  <c r="G154" i="1" s="1"/>
  <c r="D153" i="1"/>
  <c r="H153" i="1" s="1"/>
  <c r="C153" i="1"/>
  <c r="G153" i="1" s="1"/>
  <c r="D152" i="1"/>
  <c r="H152" i="1" s="1"/>
  <c r="C152" i="1"/>
  <c r="D151" i="1"/>
  <c r="H151" i="1" s="1"/>
  <c r="C151" i="1"/>
  <c r="G151" i="1" s="1"/>
  <c r="D150" i="1"/>
  <c r="C150" i="1"/>
  <c r="D149" i="1"/>
  <c r="C149" i="1"/>
  <c r="D148" i="1"/>
  <c r="D146" i="1"/>
  <c r="H146" i="1" s="1"/>
  <c r="C146" i="1"/>
  <c r="D145" i="1"/>
  <c r="H145" i="1" s="1"/>
  <c r="C145" i="1"/>
  <c r="D144" i="1"/>
  <c r="H144" i="1" s="1"/>
  <c r="C144" i="1"/>
  <c r="D143" i="1"/>
  <c r="H143" i="1" s="1"/>
  <c r="C143" i="1"/>
  <c r="H142" i="1"/>
  <c r="D142" i="1"/>
  <c r="C142" i="1"/>
  <c r="G142" i="1" s="1"/>
  <c r="D141" i="1"/>
  <c r="H141" i="1" s="1"/>
  <c r="C141" i="1"/>
  <c r="G141" i="1" s="1"/>
  <c r="D140" i="1"/>
  <c r="H140" i="1" s="1"/>
  <c r="C140" i="1"/>
  <c r="G140" i="1" s="1"/>
  <c r="D139" i="1"/>
  <c r="H139" i="1" s="1"/>
  <c r="C139" i="1"/>
  <c r="G139" i="1" s="1"/>
  <c r="D138" i="1"/>
  <c r="H138" i="1" s="1"/>
  <c r="C138" i="1"/>
  <c r="G138" i="1" s="1"/>
  <c r="D137" i="1"/>
  <c r="H137" i="1" s="1"/>
  <c r="C137" i="1"/>
  <c r="D136" i="1"/>
  <c r="H136" i="1" s="1"/>
  <c r="C136" i="1"/>
  <c r="D134" i="1"/>
  <c r="H134" i="1" s="1"/>
  <c r="C134" i="1"/>
  <c r="H133" i="1"/>
  <c r="D133" i="1"/>
  <c r="C133" i="1"/>
  <c r="G133" i="1" s="1"/>
  <c r="D132" i="1"/>
  <c r="H132" i="1" s="1"/>
  <c r="C132" i="1"/>
  <c r="D131" i="1"/>
  <c r="H131" i="1" s="1"/>
  <c r="C131" i="1"/>
  <c r="D130" i="1"/>
  <c r="H130" i="1" s="1"/>
  <c r="C130" i="1"/>
  <c r="D129" i="1"/>
  <c r="H128" i="1"/>
  <c r="D128" i="1"/>
  <c r="C128" i="1"/>
  <c r="G128" i="1" s="1"/>
  <c r="D127" i="1"/>
  <c r="H127" i="1" s="1"/>
  <c r="C127" i="1"/>
  <c r="D126" i="1"/>
  <c r="H126" i="1" s="1"/>
  <c r="C126" i="1"/>
  <c r="D125" i="1"/>
  <c r="H125" i="1" s="1"/>
  <c r="C125" i="1"/>
  <c r="D124" i="1"/>
  <c r="H124" i="1" s="1"/>
  <c r="C124" i="1"/>
  <c r="D123" i="1"/>
  <c r="H123" i="1" s="1"/>
  <c r="C123" i="1"/>
  <c r="D122" i="1"/>
  <c r="H122" i="1" s="1"/>
  <c r="C122" i="1"/>
  <c r="G122" i="1" s="1"/>
  <c r="C121" i="1"/>
  <c r="C120" i="1"/>
  <c r="D119" i="1"/>
  <c r="H119" i="1" s="1"/>
  <c r="C119" i="1"/>
  <c r="G119" i="1" s="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G111" i="1" s="1"/>
  <c r="D110" i="1"/>
  <c r="H110" i="1" s="1"/>
  <c r="C110" i="1"/>
  <c r="G110" i="1" s="1"/>
  <c r="D109" i="1"/>
  <c r="H109" i="1" s="1"/>
  <c r="C109" i="1"/>
  <c r="D108" i="1"/>
  <c r="H108" i="1" s="1"/>
  <c r="C108" i="1"/>
  <c r="D107" i="1"/>
  <c r="H107" i="1" s="1"/>
  <c r="C107" i="1"/>
  <c r="D106" i="1"/>
  <c r="H106" i="1" s="1"/>
  <c r="C106" i="1"/>
  <c r="G106" i="1" s="1"/>
  <c r="D105" i="1"/>
  <c r="H105" i="1" s="1"/>
  <c r="C105" i="1"/>
  <c r="G105" i="1" s="1"/>
  <c r="D104" i="1"/>
  <c r="H104" i="1" s="1"/>
  <c r="C104" i="1"/>
  <c r="D103" i="1"/>
  <c r="H103" i="1" s="1"/>
  <c r="C103" i="1"/>
  <c r="D102" i="1"/>
  <c r="D101" i="1"/>
  <c r="H101" i="1" s="1"/>
  <c r="C101" i="1"/>
  <c r="D100" i="1"/>
  <c r="H100" i="1" s="1"/>
  <c r="C100" i="1"/>
  <c r="D99" i="1"/>
  <c r="H99" i="1" s="1"/>
  <c r="C99" i="1"/>
  <c r="G99" i="1" s="1"/>
  <c r="D98" i="1"/>
  <c r="H98" i="1" s="1"/>
  <c r="C98" i="1"/>
  <c r="D97" i="1"/>
  <c r="H97" i="1" s="1"/>
  <c r="C97" i="1"/>
  <c r="G97" i="1" s="1"/>
  <c r="D96" i="1"/>
  <c r="H96" i="1" s="1"/>
  <c r="C96" i="1"/>
  <c r="D95" i="1"/>
  <c r="H95" i="1" s="1"/>
  <c r="C95" i="1"/>
  <c r="D94" i="1"/>
  <c r="H94" i="1" s="1"/>
  <c r="C94" i="1"/>
  <c r="D93" i="1"/>
  <c r="H93" i="1" s="1"/>
  <c r="C93" i="1"/>
  <c r="D92" i="1"/>
  <c r="H92" i="1" s="1"/>
  <c r="C92" i="1"/>
  <c r="G92" i="1" s="1"/>
  <c r="D91" i="1"/>
  <c r="H91" i="1" s="1"/>
  <c r="C91" i="1"/>
  <c r="D90" i="1"/>
  <c r="H90" i="1" s="1"/>
  <c r="C90" i="1"/>
  <c r="D89" i="1"/>
  <c r="H89" i="1" s="1"/>
  <c r="C89" i="1"/>
  <c r="D88" i="1"/>
  <c r="H88" i="1" s="1"/>
  <c r="C88" i="1"/>
  <c r="D87" i="1"/>
  <c r="H87" i="1" s="1"/>
  <c r="C87" i="1"/>
  <c r="D86" i="1"/>
  <c r="H86" i="1" s="1"/>
  <c r="C86" i="1"/>
  <c r="G86" i="1" s="1"/>
  <c r="D85" i="1"/>
  <c r="H85" i="1" s="1"/>
  <c r="C85" i="1"/>
  <c r="D84" i="1"/>
  <c r="H84" i="1" s="1"/>
  <c r="C84" i="1"/>
  <c r="G84" i="1" s="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G72" i="1" s="1"/>
  <c r="D71" i="1"/>
  <c r="H71" i="1" s="1"/>
  <c r="C71" i="1"/>
  <c r="G71" i="1" s="1"/>
  <c r="D70" i="1"/>
  <c r="H70" i="1" s="1"/>
  <c r="C70" i="1"/>
  <c r="G70" i="1" s="1"/>
  <c r="D69" i="1"/>
  <c r="H69" i="1" s="1"/>
  <c r="C69" i="1"/>
  <c r="G69" i="1" s="1"/>
  <c r="D68" i="1"/>
  <c r="H68" i="1" s="1"/>
  <c r="C68" i="1"/>
  <c r="D67" i="1"/>
  <c r="H67" i="1" s="1"/>
  <c r="C67" i="1"/>
  <c r="D66" i="1"/>
  <c r="H66" i="1" s="1"/>
  <c r="C66" i="1"/>
  <c r="D65" i="1"/>
  <c r="H65" i="1" s="1"/>
  <c r="C65" i="1"/>
  <c r="G65" i="1" s="1"/>
  <c r="D64" i="1"/>
  <c r="H64" i="1" s="1"/>
  <c r="C64" i="1"/>
  <c r="D63" i="1"/>
  <c r="H63" i="1" s="1"/>
  <c r="C63" i="1"/>
  <c r="D62" i="1"/>
  <c r="H62" i="1" s="1"/>
  <c r="C62" i="1"/>
  <c r="G62" i="1" s="1"/>
  <c r="D61" i="1"/>
  <c r="H61" i="1" s="1"/>
  <c r="C61" i="1"/>
  <c r="D60" i="1"/>
  <c r="H60" i="1" s="1"/>
  <c r="C60" i="1"/>
  <c r="D59" i="1"/>
  <c r="H59" i="1" s="1"/>
  <c r="C59" i="1"/>
  <c r="G59" i="1" s="1"/>
  <c r="D58" i="1"/>
  <c r="H58" i="1" s="1"/>
  <c r="C58" i="1"/>
  <c r="D57" i="1"/>
  <c r="H57" i="1" s="1"/>
  <c r="C57" i="1"/>
  <c r="D56" i="1"/>
  <c r="H56" i="1" s="1"/>
  <c r="C56" i="1"/>
  <c r="G56" i="1" s="1"/>
  <c r="D55" i="1"/>
  <c r="H55" i="1" s="1"/>
  <c r="C55" i="1"/>
  <c r="D54" i="1"/>
  <c r="H54" i="1" s="1"/>
  <c r="C54" i="1"/>
  <c r="D53" i="1"/>
  <c r="H53" i="1" s="1"/>
  <c r="C53" i="1"/>
  <c r="G53" i="1" s="1"/>
  <c r="D52" i="1"/>
  <c r="H52" i="1" s="1"/>
  <c r="C52" i="1"/>
  <c r="D51" i="1"/>
  <c r="H51" i="1" s="1"/>
  <c r="C51" i="1"/>
  <c r="G51" i="1" s="1"/>
  <c r="D50" i="1"/>
  <c r="H50" i="1" s="1"/>
  <c r="C50" i="1"/>
  <c r="D49" i="1"/>
  <c r="H49" i="1" s="1"/>
  <c r="C49" i="1"/>
  <c r="G49" i="1" s="1"/>
  <c r="D48" i="1"/>
  <c r="H48" i="1" s="1"/>
  <c r="C48" i="1"/>
  <c r="D47" i="1"/>
  <c r="H47" i="1" s="1"/>
  <c r="C47" i="1"/>
  <c r="D46" i="1"/>
  <c r="D45" i="1"/>
  <c r="H45" i="1" s="1"/>
  <c r="C45" i="1"/>
  <c r="D44" i="1"/>
  <c r="H44" i="1" s="1"/>
  <c r="C44" i="1"/>
  <c r="D43" i="1"/>
  <c r="H43" i="1" s="1"/>
  <c r="C43" i="1"/>
  <c r="D42" i="1"/>
  <c r="H42" i="1" s="1"/>
  <c r="C42" i="1"/>
  <c r="D41" i="1"/>
  <c r="H41" i="1" s="1"/>
  <c r="C41" i="1"/>
  <c r="D40" i="1"/>
  <c r="D39" i="1"/>
  <c r="H39" i="1" s="1"/>
  <c r="C39" i="1"/>
  <c r="D38" i="1"/>
  <c r="H38" i="1" s="1"/>
  <c r="C38" i="1"/>
  <c r="D37" i="1"/>
  <c r="H37" i="1" s="1"/>
  <c r="C37" i="1"/>
  <c r="G37" i="1" s="1"/>
  <c r="D36" i="1"/>
  <c r="H36" i="1" s="1"/>
  <c r="C36" i="1"/>
  <c r="D35" i="1"/>
  <c r="H35" i="1" s="1"/>
  <c r="C35" i="1"/>
  <c r="D34" i="1"/>
  <c r="H34" i="1" s="1"/>
  <c r="C34" i="1"/>
  <c r="D33" i="1"/>
  <c r="H33" i="1" s="1"/>
  <c r="C33" i="1"/>
  <c r="D32" i="1"/>
  <c r="H32" i="1" s="1"/>
  <c r="C32" i="1"/>
  <c r="D31" i="1"/>
  <c r="H31" i="1" s="1"/>
  <c r="C31" i="1"/>
  <c r="D30" i="1"/>
  <c r="H30" i="1" s="1"/>
  <c r="C30" i="1"/>
  <c r="D29" i="1"/>
  <c r="H29" i="1" s="1"/>
  <c r="C29" i="1"/>
  <c r="G29" i="1" s="1"/>
  <c r="D28" i="1"/>
  <c r="H28" i="1" s="1"/>
  <c r="C28" i="1"/>
  <c r="D27" i="1"/>
  <c r="H27" i="1" s="1"/>
  <c r="C27" i="1"/>
  <c r="G27" i="1" s="1"/>
  <c r="D26" i="1"/>
  <c r="H26" i="1" s="1"/>
  <c r="C26" i="1"/>
  <c r="D25" i="1"/>
  <c r="H25" i="1" s="1"/>
  <c r="C25" i="1"/>
  <c r="D24" i="1"/>
  <c r="H24" i="1" s="1"/>
  <c r="C24" i="1"/>
  <c r="G24" i="1" s="1"/>
  <c r="D23" i="1"/>
  <c r="H23" i="1" s="1"/>
  <c r="C23" i="1"/>
  <c r="D22" i="1"/>
  <c r="H22" i="1" s="1"/>
  <c r="C22" i="1"/>
  <c r="G22" i="1" s="1"/>
  <c r="D21" i="1"/>
  <c r="H21" i="1" s="1"/>
  <c r="C21" i="1"/>
  <c r="G21" i="1" s="1"/>
  <c r="D20" i="1"/>
  <c r="H20" i="1" s="1"/>
  <c r="C20" i="1"/>
  <c r="G20" i="1" s="1"/>
  <c r="D19" i="1"/>
  <c r="H19" i="1" s="1"/>
  <c r="C19" i="1"/>
  <c r="D18" i="1"/>
  <c r="H18" i="1" s="1"/>
  <c r="C18" i="1"/>
  <c r="D17" i="1"/>
  <c r="H17" i="1" s="1"/>
  <c r="C17" i="1"/>
  <c r="D16" i="1"/>
  <c r="H16" i="1" s="1"/>
  <c r="C16" i="1"/>
  <c r="D15" i="1"/>
  <c r="H15" i="1" s="1"/>
  <c r="C15" i="1"/>
  <c r="G15" i="1" s="1"/>
  <c r="D14" i="1"/>
  <c r="H14" i="1" s="1"/>
  <c r="C14" i="1"/>
  <c r="D13" i="1"/>
  <c r="H13" i="1" s="1"/>
  <c r="C13" i="1"/>
  <c r="D12" i="1"/>
  <c r="H12" i="1" s="1"/>
  <c r="C12" i="1"/>
  <c r="D11" i="1"/>
  <c r="H11" i="1" s="1"/>
  <c r="C11" i="1"/>
  <c r="D10" i="1"/>
  <c r="H10" i="1" s="1"/>
  <c r="C10" i="1"/>
  <c r="G10" i="1" s="1"/>
  <c r="D9" i="1"/>
  <c r="H9" i="1" s="1"/>
  <c r="C9" i="1"/>
  <c r="G9" i="1" s="1"/>
  <c r="D8" i="1"/>
  <c r="H8" i="1" s="1"/>
  <c r="C8" i="1"/>
  <c r="D7" i="1"/>
  <c r="H7" i="1" s="1"/>
  <c r="C7" i="1"/>
  <c r="G7" i="1" s="1"/>
  <c r="D6" i="1"/>
  <c r="H6" i="1" s="1"/>
  <c r="C6" i="1"/>
  <c r="G6" i="1" s="1"/>
  <c r="D5" i="1"/>
  <c r="H5" i="1" s="1"/>
  <c r="C5" i="1"/>
  <c r="D4" i="1"/>
  <c r="H4" i="1" s="1"/>
  <c r="C4" i="1"/>
  <c r="C3" i="1"/>
  <c r="E286" i="9" l="1"/>
  <c r="B286" i="9" s="1"/>
  <c r="G643" i="1"/>
  <c r="D121" i="1"/>
  <c r="H121" i="1" s="1"/>
  <c r="F125" i="4"/>
  <c r="G1577" i="1"/>
  <c r="H1482" i="1"/>
  <c r="E27" i="9"/>
  <c r="B27" i="9" s="1"/>
  <c r="E300" i="9"/>
  <c r="B300" i="9" s="1"/>
  <c r="E302" i="9"/>
  <c r="B302" i="9" s="1"/>
  <c r="H1056" i="1"/>
  <c r="H1064" i="1"/>
  <c r="H997" i="1"/>
  <c r="H998" i="1"/>
  <c r="C1576" i="1"/>
  <c r="G1576" i="1" s="1"/>
  <c r="G1575" i="1"/>
  <c r="G1573" i="1"/>
  <c r="G1571" i="1"/>
  <c r="G1565" i="1"/>
  <c r="G1567" i="1"/>
  <c r="G1563" i="1"/>
  <c r="G1561" i="1"/>
  <c r="G1559" i="1"/>
  <c r="G1557" i="1"/>
  <c r="G1555" i="1"/>
  <c r="G1551" i="1"/>
  <c r="G1547" i="1"/>
  <c r="H1545" i="1"/>
  <c r="G1545" i="1"/>
  <c r="G1543" i="1"/>
  <c r="G1539" i="1"/>
  <c r="G1535" i="1"/>
  <c r="G1533" i="1"/>
  <c r="D49" i="8"/>
  <c r="C1524" i="1" s="1"/>
  <c r="G1524" i="1" s="1"/>
  <c r="G1531" i="1"/>
  <c r="C1525" i="1"/>
  <c r="H1525" i="1" s="1"/>
  <c r="G1527" i="1"/>
  <c r="G1525" i="1"/>
  <c r="G1519" i="1"/>
  <c r="G1521" i="1"/>
  <c r="H1514" i="1"/>
  <c r="G1513" i="1"/>
  <c r="G1511" i="1"/>
  <c r="H1512" i="1"/>
  <c r="D24" i="8"/>
  <c r="C1499" i="1" s="1"/>
  <c r="G1499" i="1" s="1"/>
  <c r="G1503" i="1"/>
  <c r="H1502" i="1"/>
  <c r="H1510" i="1"/>
  <c r="G1509" i="1"/>
  <c r="H1508" i="1"/>
  <c r="G1507" i="1"/>
  <c r="H1506" i="1"/>
  <c r="H1499" i="1"/>
  <c r="G1501" i="1"/>
  <c r="G1505" i="1"/>
  <c r="G1491" i="1"/>
  <c r="G1489" i="1"/>
  <c r="G1481" i="1"/>
  <c r="G1483" i="1"/>
  <c r="H1488" i="1"/>
  <c r="H1475" i="1"/>
  <c r="J1445" i="1"/>
  <c r="G1444" i="1"/>
  <c r="G1437" i="1"/>
  <c r="H1445" i="1"/>
  <c r="H1444" i="1"/>
  <c r="I1444" i="1" s="1"/>
  <c r="J1444" i="1"/>
  <c r="H1443" i="1"/>
  <c r="I1443" i="1" s="1"/>
  <c r="H1442" i="1"/>
  <c r="I1442" i="1" s="1"/>
  <c r="J1441" i="1"/>
  <c r="H1441" i="1"/>
  <c r="I1441" i="1" s="1"/>
  <c r="H1440" i="1"/>
  <c r="I1440" i="1" s="1"/>
  <c r="H1438" i="1"/>
  <c r="J1440" i="1"/>
  <c r="H1437" i="1"/>
  <c r="H1436" i="1"/>
  <c r="H1439" i="1"/>
  <c r="I1439" i="1" s="1"/>
  <c r="G1432" i="1"/>
  <c r="G1428" i="1"/>
  <c r="G1424" i="1"/>
  <c r="G1420" i="1"/>
  <c r="I27" i="3"/>
  <c r="D1408" i="1"/>
  <c r="H1408" i="1" s="1"/>
  <c r="G1416" i="1"/>
  <c r="G1412" i="1"/>
  <c r="G1404" i="1"/>
  <c r="G1400" i="1"/>
  <c r="G1396" i="1"/>
  <c r="G1392" i="1"/>
  <c r="G1388" i="1"/>
  <c r="G1384" i="1"/>
  <c r="G1381" i="1"/>
  <c r="G1377" i="1"/>
  <c r="G1373" i="1"/>
  <c r="G1369" i="1"/>
  <c r="G1365" i="1"/>
  <c r="G1361" i="1"/>
  <c r="G1355" i="1"/>
  <c r="G1357" i="1"/>
  <c r="G1353" i="1"/>
  <c r="G1349" i="1"/>
  <c r="G1345" i="1"/>
  <c r="G1341" i="1"/>
  <c r="G1337" i="1"/>
  <c r="I25" i="3"/>
  <c r="D1329" i="1"/>
  <c r="E141" i="6"/>
  <c r="G1333" i="1"/>
  <c r="G1335" i="1"/>
  <c r="G1331" i="1"/>
  <c r="G1328" i="1"/>
  <c r="G1322" i="1"/>
  <c r="G1324" i="1"/>
  <c r="F28" i="6"/>
  <c r="G1320" i="1"/>
  <c r="G1316" i="1"/>
  <c r="G1312" i="1"/>
  <c r="G1310" i="1"/>
  <c r="H1309" i="1"/>
  <c r="H1307" i="1"/>
  <c r="H1308" i="1"/>
  <c r="H1306" i="1"/>
  <c r="H1304" i="1"/>
  <c r="H1305" i="1"/>
  <c r="H1302" i="1"/>
  <c r="G637" i="1"/>
  <c r="G641" i="1"/>
  <c r="H1287" i="1"/>
  <c r="H1288" i="1"/>
  <c r="H1289" i="1"/>
  <c r="H1290" i="1"/>
  <c r="H1291" i="1"/>
  <c r="H1292" i="1"/>
  <c r="H1293" i="1"/>
  <c r="H1294" i="1"/>
  <c r="H1295" i="1"/>
  <c r="H1296" i="1"/>
  <c r="H1297" i="1"/>
  <c r="H1298"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48" i="1"/>
  <c r="H1247" i="1"/>
  <c r="H1246" i="1"/>
  <c r="H1245" i="1"/>
  <c r="H1244" i="1"/>
  <c r="H1243" i="1"/>
  <c r="H1242" i="1"/>
  <c r="H1241" i="1"/>
  <c r="H1240" i="1"/>
  <c r="H1239" i="1"/>
  <c r="H1238" i="1"/>
  <c r="H1236" i="1"/>
  <c r="H1237" i="1"/>
  <c r="H1229" i="1"/>
  <c r="H1227" i="1"/>
  <c r="H1228" i="1"/>
  <c r="E245" i="5"/>
  <c r="D1222" i="1" s="1"/>
  <c r="H1222" i="1" s="1"/>
  <c r="F250" i="5"/>
  <c r="H1226" i="1"/>
  <c r="H1223" i="1"/>
  <c r="H1225" i="1"/>
  <c r="F246" i="5"/>
  <c r="H1224" i="1"/>
  <c r="H1213" i="1"/>
  <c r="H1211" i="1"/>
  <c r="H1212" i="1"/>
  <c r="H1208" i="1"/>
  <c r="H1207" i="1"/>
  <c r="H1206" i="1"/>
  <c r="H1205" i="1"/>
  <c r="H1204" i="1"/>
  <c r="H1201" i="1"/>
  <c r="H1203" i="1"/>
  <c r="H1202" i="1"/>
  <c r="H1200" i="1"/>
  <c r="H1199" i="1"/>
  <c r="H1198" i="1"/>
  <c r="H1197" i="1"/>
  <c r="H1196" i="1"/>
  <c r="H1195" i="1"/>
  <c r="H1194" i="1"/>
  <c r="H1193" i="1"/>
  <c r="H1192" i="1"/>
  <c r="H1191" i="1"/>
  <c r="H1190" i="1"/>
  <c r="H1189" i="1"/>
  <c r="H1187" i="1"/>
  <c r="H1186" i="1"/>
  <c r="F207" i="5"/>
  <c r="H1184" i="1"/>
  <c r="H1185" i="1"/>
  <c r="G1166" i="1"/>
  <c r="G1165" i="1"/>
  <c r="G1164" i="1"/>
  <c r="G1163" i="1"/>
  <c r="G1162" i="1"/>
  <c r="G1161" i="1"/>
  <c r="G1160" i="1"/>
  <c r="G1159" i="1"/>
  <c r="G1157" i="1"/>
  <c r="G1158" i="1"/>
  <c r="G1156" i="1"/>
  <c r="G1154" i="1"/>
  <c r="G1155" i="1"/>
  <c r="G1151" i="1"/>
  <c r="G1150" i="1"/>
  <c r="G1148" i="1"/>
  <c r="G1149" i="1"/>
  <c r="G1147" i="1"/>
  <c r="G1146" i="1"/>
  <c r="G1145" i="1"/>
  <c r="G1144" i="1"/>
  <c r="G1142" i="1"/>
  <c r="G1143" i="1"/>
  <c r="G1141" i="1"/>
  <c r="G1140" i="1"/>
  <c r="G1134" i="1"/>
  <c r="G1127" i="1"/>
  <c r="G1123" i="1"/>
  <c r="G1122" i="1"/>
  <c r="G1120" i="1"/>
  <c r="G1121" i="1"/>
  <c r="G1119" i="1"/>
  <c r="G1118" i="1"/>
  <c r="G1117" i="1"/>
  <c r="G1116" i="1"/>
  <c r="G1115" i="1"/>
  <c r="G1112" i="1"/>
  <c r="G1113" i="1"/>
  <c r="G1114" i="1"/>
  <c r="G1111" i="1"/>
  <c r="G1110" i="1"/>
  <c r="G1109" i="1"/>
  <c r="G1108" i="1"/>
  <c r="G1107" i="1"/>
  <c r="G1106" i="1"/>
  <c r="G1104" i="1"/>
  <c r="G1105" i="1"/>
  <c r="G1103" i="1"/>
  <c r="G1102" i="1"/>
  <c r="G1101" i="1"/>
  <c r="G1100" i="1"/>
  <c r="G1099" i="1"/>
  <c r="G1096" i="1"/>
  <c r="G1097" i="1"/>
  <c r="G1098" i="1"/>
  <c r="G1095" i="1"/>
  <c r="G1094" i="1"/>
  <c r="G1093" i="1"/>
  <c r="G1092" i="1"/>
  <c r="G1090" i="1"/>
  <c r="G1088" i="1"/>
  <c r="G1087" i="1"/>
  <c r="G1086" i="1"/>
  <c r="G1084" i="1"/>
  <c r="G1085" i="1"/>
  <c r="G1083" i="1"/>
  <c r="G1082" i="1"/>
  <c r="G1081" i="1"/>
  <c r="G1080" i="1"/>
  <c r="G1079" i="1"/>
  <c r="G1078" i="1"/>
  <c r="G1077" i="1"/>
  <c r="G1076" i="1"/>
  <c r="G1075" i="1"/>
  <c r="G1074" i="1"/>
  <c r="G1073" i="1"/>
  <c r="G1072" i="1"/>
  <c r="G1071" i="1"/>
  <c r="G1070" i="1"/>
  <c r="G1069" i="1"/>
  <c r="G1068" i="1"/>
  <c r="G1065" i="1"/>
  <c r="G1066" i="1"/>
  <c r="G1067" i="1"/>
  <c r="E289" i="9"/>
  <c r="B289" i="9" s="1"/>
  <c r="G1064" i="1"/>
  <c r="G1063" i="1"/>
  <c r="G1062" i="1"/>
  <c r="G1061" i="1"/>
  <c r="G1060" i="1"/>
  <c r="G1059" i="1"/>
  <c r="G1056" i="1"/>
  <c r="G1057" i="1"/>
  <c r="G1058" i="1"/>
  <c r="G1055" i="1"/>
  <c r="G1054" i="1"/>
  <c r="G1053" i="1"/>
  <c r="G1052" i="1"/>
  <c r="G1051" i="1"/>
  <c r="G1050" i="1"/>
  <c r="G1048" i="1"/>
  <c r="G1049" i="1"/>
  <c r="G1038" i="1"/>
  <c r="G1037" i="1"/>
  <c r="G1034" i="1"/>
  <c r="G1035" i="1"/>
  <c r="G1023" i="1"/>
  <c r="G1026" i="1"/>
  <c r="F45" i="5"/>
  <c r="G1019" i="1"/>
  <c r="G1022" i="1"/>
  <c r="G1013" i="1"/>
  <c r="G1016" i="1"/>
  <c r="G1007" i="1"/>
  <c r="G1011" i="1"/>
  <c r="F29" i="5"/>
  <c r="G997" i="1"/>
  <c r="G1001" i="1"/>
  <c r="E12" i="5"/>
  <c r="D990" i="1" s="1"/>
  <c r="H990" i="1" s="1"/>
  <c r="F19" i="5"/>
  <c r="G996" i="1"/>
  <c r="G994" i="1"/>
  <c r="G990" i="1"/>
  <c r="G991" i="1"/>
  <c r="G993" i="1"/>
  <c r="G989" i="1"/>
  <c r="G988" i="1"/>
  <c r="G986" i="1"/>
  <c r="G987" i="1"/>
  <c r="E285" i="9"/>
  <c r="E292" i="9"/>
  <c r="B292" i="9" s="1"/>
  <c r="E295" i="9"/>
  <c r="E299" i="9"/>
  <c r="G950" i="1"/>
  <c r="G951"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749" i="1"/>
  <c r="G748" i="1"/>
  <c r="G747" i="1"/>
  <c r="G746" i="1"/>
  <c r="G745" i="1"/>
  <c r="G744" i="1"/>
  <c r="G743" i="1"/>
  <c r="G742" i="1"/>
  <c r="G741" i="1"/>
  <c r="G718" i="1"/>
  <c r="G719" i="1"/>
  <c r="G720" i="1"/>
  <c r="G721" i="1"/>
  <c r="G722" i="1"/>
  <c r="G723" i="1"/>
  <c r="G724" i="1"/>
  <c r="G725" i="1"/>
  <c r="G726" i="1"/>
  <c r="G727" i="1"/>
  <c r="G728" i="1"/>
  <c r="G729" i="1"/>
  <c r="G730" i="1"/>
  <c r="G731" i="1"/>
  <c r="G732" i="1"/>
  <c r="G733" i="1"/>
  <c r="G734" i="1"/>
  <c r="G736" i="1"/>
  <c r="G715" i="1"/>
  <c r="G711" i="1"/>
  <c r="G653" i="1"/>
  <c r="G657" i="1"/>
  <c r="G661" i="1"/>
  <c r="G665" i="1"/>
  <c r="G669" i="1"/>
  <c r="G673" i="1"/>
  <c r="G677"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E275" i="9"/>
  <c r="B275" i="9" s="1"/>
  <c r="G645" i="1"/>
  <c r="H644" i="1"/>
  <c r="H645" i="1"/>
  <c r="F652" i="4"/>
  <c r="G631" i="1"/>
  <c r="G627" i="1"/>
  <c r="G623" i="1"/>
  <c r="G616" i="1"/>
  <c r="G614" i="1"/>
  <c r="G610" i="1"/>
  <c r="G606" i="1"/>
  <c r="B270" i="9"/>
  <c r="G608" i="1"/>
  <c r="B268" i="9"/>
  <c r="B266" i="9"/>
  <c r="G602" i="1"/>
  <c r="F605" i="4"/>
  <c r="B264" i="9"/>
  <c r="E528" i="4"/>
  <c r="D522" i="1" s="1"/>
  <c r="G596" i="1"/>
  <c r="B262" i="9"/>
  <c r="B260" i="9"/>
  <c r="B258" i="9"/>
  <c r="G588" i="1"/>
  <c r="G574" i="1"/>
  <c r="G581" i="1"/>
  <c r="G565" i="1"/>
  <c r="G566" i="1"/>
  <c r="G560" i="1"/>
  <c r="G559" i="1"/>
  <c r="G557" i="1"/>
  <c r="G558" i="1"/>
  <c r="G556" i="1"/>
  <c r="G555" i="1"/>
  <c r="G554" i="1"/>
  <c r="G553" i="1"/>
  <c r="G552" i="1"/>
  <c r="G551" i="1"/>
  <c r="G549" i="1"/>
  <c r="G550" i="1"/>
  <c r="G547" i="1"/>
  <c r="G544" i="1"/>
  <c r="G546" i="1"/>
  <c r="B256" i="9"/>
  <c r="B254" i="9"/>
  <c r="G537" i="1"/>
  <c r="G536" i="1"/>
  <c r="B252" i="9"/>
  <c r="G532" i="1"/>
  <c r="G529" i="1"/>
  <c r="B250" i="9"/>
  <c r="G528" i="1"/>
  <c r="G527" i="1"/>
  <c r="G526" i="1"/>
  <c r="G524" i="1"/>
  <c r="G525" i="1"/>
  <c r="G521" i="1"/>
  <c r="G519" i="1"/>
  <c r="G520" i="1"/>
  <c r="G518" i="1"/>
  <c r="G516" i="1"/>
  <c r="G517" i="1"/>
  <c r="G515" i="1"/>
  <c r="G513" i="1"/>
  <c r="G514" i="1"/>
  <c r="G512" i="1"/>
  <c r="G510" i="1"/>
  <c r="G511" i="1"/>
  <c r="G506" i="1"/>
  <c r="G505" i="1"/>
  <c r="G504" i="1"/>
  <c r="G503" i="1"/>
  <c r="G501" i="1"/>
  <c r="G500" i="1"/>
  <c r="B248" i="9"/>
  <c r="B246" i="9"/>
  <c r="G496" i="1"/>
  <c r="G495" i="1"/>
  <c r="F245" i="9"/>
  <c r="G493" i="1"/>
  <c r="G489" i="1"/>
  <c r="G492" i="1"/>
  <c r="F243" i="9"/>
  <c r="F241" i="9"/>
  <c r="G486" i="1"/>
  <c r="F239" i="9"/>
  <c r="G484" i="1"/>
  <c r="G485" i="1"/>
  <c r="G483" i="1"/>
  <c r="E420" i="4"/>
  <c r="F237" i="9"/>
  <c r="G481" i="1"/>
  <c r="G478" i="1"/>
  <c r="G479" i="1"/>
  <c r="G480" i="1"/>
  <c r="F235" i="9"/>
  <c r="G477" i="1"/>
  <c r="G475" i="1"/>
  <c r="G476" i="1"/>
  <c r="G472" i="1"/>
  <c r="G473" i="1"/>
  <c r="G471" i="1"/>
  <c r="G470" i="1"/>
  <c r="G466" i="1"/>
  <c r="G467" i="1"/>
  <c r="G468" i="1"/>
  <c r="G465" i="1"/>
  <c r="G463" i="1"/>
  <c r="G464" i="1"/>
  <c r="G462" i="1"/>
  <c r="G460" i="1"/>
  <c r="G461" i="1"/>
  <c r="G459" i="1"/>
  <c r="G457" i="1"/>
  <c r="G458" i="1"/>
  <c r="G456" i="1"/>
  <c r="G454" i="1"/>
  <c r="G455" i="1"/>
  <c r="G449" i="1"/>
  <c r="G447" i="1"/>
  <c r="G441" i="1"/>
  <c r="G442" i="1"/>
  <c r="G440" i="1"/>
  <c r="G439" i="1"/>
  <c r="G438" i="1"/>
  <c r="G436" i="1"/>
  <c r="G435" i="1"/>
  <c r="G434" i="1"/>
  <c r="F233" i="9"/>
  <c r="B233" i="9" s="1"/>
  <c r="F231" i="9"/>
  <c r="G429" i="1"/>
  <c r="G426" i="1"/>
  <c r="F229" i="9"/>
  <c r="B229" i="9" s="1"/>
  <c r="G424" i="1"/>
  <c r="G423" i="1"/>
  <c r="G421" i="1"/>
  <c r="F227" i="9"/>
  <c r="B227" i="9" s="1"/>
  <c r="G419" i="1"/>
  <c r="G418" i="1"/>
  <c r="G416" i="1"/>
  <c r="G417" i="1"/>
  <c r="G406" i="1"/>
  <c r="G397" i="1"/>
  <c r="G399" i="1"/>
  <c r="G395" i="1"/>
  <c r="G396" i="1"/>
  <c r="G392" i="1"/>
  <c r="G393" i="1"/>
  <c r="G390" i="1"/>
  <c r="G389" i="1"/>
  <c r="G388" i="1"/>
  <c r="G386" i="1"/>
  <c r="G387" i="1"/>
  <c r="G385" i="1"/>
  <c r="G384" i="1"/>
  <c r="G382" i="1"/>
  <c r="G381" i="1"/>
  <c r="G378" i="1"/>
  <c r="G379" i="1"/>
  <c r="G377" i="1"/>
  <c r="G375" i="1"/>
  <c r="G373" i="1"/>
  <c r="G374" i="1"/>
  <c r="G372" i="1"/>
  <c r="G371" i="1"/>
  <c r="G370" i="1"/>
  <c r="G369" i="1"/>
  <c r="G368" i="1"/>
  <c r="G367" i="1"/>
  <c r="G366" i="1"/>
  <c r="G364" i="1"/>
  <c r="G365" i="1"/>
  <c r="G363" i="1"/>
  <c r="G362" i="1"/>
  <c r="G361" i="1"/>
  <c r="G358" i="1"/>
  <c r="G359" i="1"/>
  <c r="G360" i="1"/>
  <c r="G357" i="1"/>
  <c r="G356" i="1"/>
  <c r="G355" i="1"/>
  <c r="G354" i="1"/>
  <c r="G353" i="1"/>
  <c r="G352" i="1"/>
  <c r="E351" i="4"/>
  <c r="G349" i="1"/>
  <c r="G347" i="1"/>
  <c r="G348" i="1"/>
  <c r="G343" i="1"/>
  <c r="G344" i="1"/>
  <c r="G342" i="1"/>
  <c r="G340" i="1"/>
  <c r="G341" i="1"/>
  <c r="G338" i="1"/>
  <c r="G334" i="1"/>
  <c r="G331" i="1"/>
  <c r="G332" i="1"/>
  <c r="G326" i="1"/>
  <c r="G325" i="1"/>
  <c r="G324" i="1"/>
  <c r="G323" i="1"/>
  <c r="G321" i="1"/>
  <c r="G322" i="1"/>
  <c r="G320" i="1"/>
  <c r="G319" i="1"/>
  <c r="G318" i="1"/>
  <c r="G314" i="1"/>
  <c r="G312" i="1"/>
  <c r="G313" i="1"/>
  <c r="G306" i="1"/>
  <c r="G307" i="1"/>
  <c r="G310" i="1"/>
  <c r="G305" i="1"/>
  <c r="E299" i="4"/>
  <c r="G304" i="1"/>
  <c r="G299" i="1"/>
  <c r="G300" i="1"/>
  <c r="G298" i="1"/>
  <c r="G297" i="1"/>
  <c r="G295" i="1"/>
  <c r="G296" i="1"/>
  <c r="G292" i="1"/>
  <c r="G291" i="1"/>
  <c r="G290" i="1"/>
  <c r="G413" i="1"/>
  <c r="G289" i="1"/>
  <c r="G288" i="1"/>
  <c r="G411" i="1"/>
  <c r="G412" i="1"/>
  <c r="E644" i="4"/>
  <c r="D638" i="1" s="1"/>
  <c r="H638" i="1" s="1"/>
  <c r="G282" i="1"/>
  <c r="G283" i="1"/>
  <c r="G284" i="1"/>
  <c r="G280" i="1"/>
  <c r="G279" i="1"/>
  <c r="G278" i="1"/>
  <c r="G277" i="1"/>
  <c r="E263" i="4"/>
  <c r="D259" i="1" s="1"/>
  <c r="G275" i="1"/>
  <c r="G276" i="1"/>
  <c r="G274" i="1"/>
  <c r="G273" i="1"/>
  <c r="G272" i="1"/>
  <c r="G269" i="1"/>
  <c r="G270" i="1"/>
  <c r="G268" i="1"/>
  <c r="G267" i="1"/>
  <c r="G266" i="1"/>
  <c r="G264" i="1"/>
  <c r="G265" i="1"/>
  <c r="G260" i="1"/>
  <c r="G258" i="1"/>
  <c r="G257" i="1"/>
  <c r="G255" i="1"/>
  <c r="G254" i="1"/>
  <c r="G253" i="1"/>
  <c r="G248" i="1"/>
  <c r="G249" i="1"/>
  <c r="G250" i="1"/>
  <c r="G247" i="1"/>
  <c r="G246" i="1"/>
  <c r="G243" i="1"/>
  <c r="G244" i="1"/>
  <c r="G240" i="1"/>
  <c r="G236" i="1"/>
  <c r="G238" i="1"/>
  <c r="G235" i="1"/>
  <c r="G234" i="1"/>
  <c r="G232" i="1"/>
  <c r="G233" i="1"/>
  <c r="G231" i="1"/>
  <c r="G230" i="1"/>
  <c r="G229" i="1"/>
  <c r="G227" i="1"/>
  <c r="G228" i="1"/>
  <c r="G224" i="1"/>
  <c r="G225" i="1"/>
  <c r="G223" i="1"/>
  <c r="G220" i="1"/>
  <c r="G221" i="1"/>
  <c r="G222" i="1"/>
  <c r="G219" i="1"/>
  <c r="G218" i="1"/>
  <c r="G215" i="1"/>
  <c r="G216" i="1"/>
  <c r="G214" i="1"/>
  <c r="G212" i="1"/>
  <c r="G213" i="1"/>
  <c r="G210" i="1"/>
  <c r="F225" i="9"/>
  <c r="B225" i="9" s="1"/>
  <c r="G209" i="1"/>
  <c r="E196" i="4"/>
  <c r="D192" i="1" s="1"/>
  <c r="H192" i="1" s="1"/>
  <c r="F210" i="4"/>
  <c r="G206" i="1"/>
  <c r="G207" i="1"/>
  <c r="G204" i="1"/>
  <c r="G203" i="1"/>
  <c r="G202" i="1"/>
  <c r="G201" i="1"/>
  <c r="G200" i="1"/>
  <c r="G198" i="1"/>
  <c r="G199" i="1"/>
  <c r="F202" i="4"/>
  <c r="G195" i="1"/>
  <c r="G193" i="1"/>
  <c r="G186" i="1"/>
  <c r="F223" i="9"/>
  <c r="G184" i="1"/>
  <c r="F188" i="4"/>
  <c r="G183" i="1"/>
  <c r="G182" i="1"/>
  <c r="F221" i="9"/>
  <c r="G181" i="1"/>
  <c r="F177" i="4"/>
  <c r="G179" i="1"/>
  <c r="F219" i="9"/>
  <c r="G178" i="1"/>
  <c r="G177" i="1"/>
  <c r="G176" i="1"/>
  <c r="G175" i="1"/>
  <c r="G173" i="1"/>
  <c r="G174" i="1"/>
  <c r="G172" i="1"/>
  <c r="G171" i="1"/>
  <c r="G170" i="1"/>
  <c r="F169" i="4"/>
  <c r="G165" i="1"/>
  <c r="G166" i="1"/>
  <c r="G163" i="1"/>
  <c r="G162" i="1"/>
  <c r="F164" i="4"/>
  <c r="G161" i="1"/>
  <c r="G158" i="1"/>
  <c r="G155" i="1"/>
  <c r="G157" i="1"/>
  <c r="G152" i="1"/>
  <c r="F153" i="4"/>
  <c r="G149" i="1"/>
  <c r="G150" i="1"/>
  <c r="G143" i="1"/>
  <c r="G144" i="1"/>
  <c r="G145" i="1"/>
  <c r="G146" i="1"/>
  <c r="G136" i="1"/>
  <c r="G137" i="1"/>
  <c r="G134" i="1"/>
  <c r="G132" i="1"/>
  <c r="G130" i="1"/>
  <c r="G131" i="1"/>
  <c r="G127" i="1"/>
  <c r="G126" i="1"/>
  <c r="G124" i="1"/>
  <c r="G125" i="1"/>
  <c r="G123" i="1"/>
  <c r="G120" i="1"/>
  <c r="G118" i="1"/>
  <c r="G116" i="1"/>
  <c r="G117" i="1"/>
  <c r="G115" i="1"/>
  <c r="G114" i="1"/>
  <c r="F217" i="9"/>
  <c r="B217" i="9" s="1"/>
  <c r="G112" i="1"/>
  <c r="G108" i="1"/>
  <c r="G109" i="1"/>
  <c r="G107" i="1"/>
  <c r="G103" i="1"/>
  <c r="G104" i="1"/>
  <c r="G101" i="1"/>
  <c r="G100" i="1"/>
  <c r="G98" i="1"/>
  <c r="G96" i="1"/>
  <c r="G94" i="1"/>
  <c r="G95" i="1"/>
  <c r="G93" i="1"/>
  <c r="G91" i="1"/>
  <c r="G90" i="1"/>
  <c r="G89" i="1"/>
  <c r="G87" i="1"/>
  <c r="G88" i="1"/>
  <c r="G85" i="1"/>
  <c r="G83" i="1"/>
  <c r="G82" i="1"/>
  <c r="G81" i="1"/>
  <c r="G79" i="1"/>
  <c r="G80" i="1"/>
  <c r="G77" i="1"/>
  <c r="G76" i="1"/>
  <c r="G75" i="1"/>
  <c r="G73" i="1"/>
  <c r="G74" i="1"/>
  <c r="G67" i="1"/>
  <c r="G68" i="1"/>
  <c r="G64" i="1"/>
  <c r="G66" i="1"/>
  <c r="G63" i="1"/>
  <c r="G61" i="1"/>
  <c r="G58" i="1"/>
  <c r="G60" i="1"/>
  <c r="G57" i="1"/>
  <c r="G55" i="1"/>
  <c r="G54" i="1"/>
  <c r="G52" i="1"/>
  <c r="G50" i="1"/>
  <c r="G47" i="1"/>
  <c r="G48" i="1"/>
  <c r="G45" i="1"/>
  <c r="G44" i="1"/>
  <c r="G43" i="1"/>
  <c r="G41" i="1"/>
  <c r="G42" i="1"/>
  <c r="G39" i="1"/>
  <c r="G36" i="1"/>
  <c r="G38" i="1"/>
  <c r="G35" i="1"/>
  <c r="G33" i="1"/>
  <c r="G34" i="1"/>
  <c r="E7" i="4"/>
  <c r="G32" i="1"/>
  <c r="G31" i="1"/>
  <c r="G30" i="1"/>
  <c r="F215" i="9"/>
  <c r="B215" i="9" s="1"/>
  <c r="G28" i="1"/>
  <c r="G25" i="1"/>
  <c r="G26" i="1"/>
  <c r="G23" i="1"/>
  <c r="G19" i="1"/>
  <c r="G18" i="1"/>
  <c r="G17" i="1"/>
  <c r="G16" i="1"/>
  <c r="G13" i="1"/>
  <c r="G14" i="1"/>
  <c r="G12" i="1"/>
  <c r="G11" i="1"/>
  <c r="G8" i="1"/>
  <c r="G4" i="1"/>
  <c r="G5" i="1"/>
  <c r="H149" i="1"/>
  <c r="D152" i="4"/>
  <c r="C148" i="1" s="1"/>
  <c r="G148" i="1" s="1"/>
  <c r="H150" i="1"/>
  <c r="E32" i="9"/>
  <c r="B32" i="9" s="1"/>
  <c r="E287" i="9"/>
  <c r="B287" i="9" s="1"/>
  <c r="E293" i="9"/>
  <c r="B293" i="9" s="1"/>
  <c r="E297" i="9"/>
  <c r="B297" i="9" s="1"/>
  <c r="G582" i="1"/>
  <c r="H582" i="1"/>
  <c r="G584" i="1"/>
  <c r="G586" i="1"/>
  <c r="G589" i="1"/>
  <c r="G591" i="1"/>
  <c r="G593" i="1"/>
  <c r="G595" i="1"/>
  <c r="G597" i="1"/>
  <c r="G599" i="1"/>
  <c r="G601" i="1"/>
  <c r="G603" i="1"/>
  <c r="G605" i="1"/>
  <c r="G607" i="1"/>
  <c r="G609" i="1"/>
  <c r="G611" i="1"/>
  <c r="G613" i="1"/>
  <c r="G615" i="1"/>
  <c r="G617"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H1174"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175" i="1"/>
  <c r="G1177" i="1"/>
  <c r="G1179" i="1"/>
  <c r="G1181" i="1"/>
  <c r="G1185" i="1"/>
  <c r="G1187" i="1"/>
  <c r="G1189" i="1"/>
  <c r="G1191" i="1"/>
  <c r="G1193" i="1"/>
  <c r="G1195" i="1"/>
  <c r="G1197" i="1"/>
  <c r="G1199" i="1"/>
  <c r="G1201" i="1"/>
  <c r="G1203" i="1"/>
  <c r="G1205" i="1"/>
  <c r="G1207" i="1"/>
  <c r="G1209" i="1"/>
  <c r="G1211" i="1"/>
  <c r="G1213"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H1310"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I1477" i="1" s="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G1454" i="1"/>
  <c r="J1462" i="1"/>
  <c r="H1462" i="1"/>
  <c r="G1462" i="1"/>
  <c r="J1463" i="1"/>
  <c r="H1463" i="1"/>
  <c r="G1463" i="1"/>
  <c r="J1464" i="1"/>
  <c r="H1464" i="1"/>
  <c r="G1464" i="1"/>
  <c r="J1465" i="1"/>
  <c r="H1465" i="1"/>
  <c r="G1465" i="1"/>
  <c r="J1466" i="1"/>
  <c r="H1466" i="1"/>
  <c r="G1466" i="1"/>
  <c r="J1467" i="1"/>
  <c r="H1467" i="1"/>
  <c r="G1467" i="1"/>
  <c r="J1468" i="1"/>
  <c r="H1468" i="1"/>
  <c r="G1468" i="1"/>
  <c r="G1469" i="1"/>
  <c r="J1471" i="1"/>
  <c r="H1471" i="1"/>
  <c r="G1471" i="1"/>
  <c r="J1472" i="1"/>
  <c r="H1472" i="1"/>
  <c r="G1472" i="1"/>
  <c r="J1473" i="1"/>
  <c r="H1473" i="1"/>
  <c r="G1473" i="1"/>
  <c r="J1474" i="1"/>
  <c r="H1474" i="1"/>
  <c r="G1474" i="1"/>
  <c r="G1475" i="1"/>
  <c r="D44" i="4"/>
  <c r="D50" i="4"/>
  <c r="D82" i="4"/>
  <c r="D106" i="4"/>
  <c r="H307" i="9"/>
  <c r="E176" i="5"/>
  <c r="E237" i="5"/>
  <c r="G1445" i="1"/>
  <c r="D42" i="8"/>
  <c r="D133" i="4"/>
  <c r="D139" i="4"/>
  <c r="D163" i="4"/>
  <c r="D215" i="4"/>
  <c r="D263" i="4"/>
  <c r="D298" i="4"/>
  <c r="D344" i="4"/>
  <c r="D350" i="4"/>
  <c r="D396" i="4"/>
  <c r="F416" i="4"/>
  <c r="D421" i="4"/>
  <c r="D459" i="4"/>
  <c r="D515" i="4"/>
  <c r="D529" i="4"/>
  <c r="D567" i="4"/>
  <c r="D593" i="4"/>
  <c r="E143" i="9"/>
  <c r="B143" i="9" s="1"/>
  <c r="F603" i="4"/>
  <c r="D625" i="4"/>
  <c r="D7" i="5"/>
  <c r="D69" i="5"/>
  <c r="E146" i="5"/>
  <c r="D1124" i="1" s="1"/>
  <c r="H1124" i="1" s="1"/>
  <c r="E290" i="9"/>
  <c r="B290" i="9" s="1"/>
  <c r="F149" i="5"/>
  <c r="D190" i="5"/>
  <c r="D176" i="5" s="1"/>
  <c r="D206" i="5"/>
  <c r="D238" i="5"/>
  <c r="D258" i="5"/>
  <c r="D5" i="6"/>
  <c r="D35" i="6"/>
  <c r="D89" i="6"/>
  <c r="F115" i="6"/>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80" i="9"/>
  <c r="E280" i="9" s="1"/>
  <c r="B28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F152" i="4"/>
  <c r="F417" i="4"/>
  <c r="F88" i="5"/>
  <c r="E307" i="9"/>
  <c r="B307" i="9" s="1"/>
  <c r="F177" i="5"/>
  <c r="G315" i="9"/>
  <c r="E315" i="9" s="1"/>
  <c r="G21" i="9"/>
  <c r="B219" i="9"/>
  <c r="B221" i="9"/>
  <c r="B223" i="9"/>
  <c r="B231" i="9"/>
  <c r="B235" i="9"/>
  <c r="B237" i="9"/>
  <c r="B239" i="9"/>
  <c r="B241" i="9"/>
  <c r="B243" i="9"/>
  <c r="B245" i="9"/>
  <c r="B282" i="9"/>
  <c r="B285" i="9"/>
  <c r="B291" i="9"/>
  <c r="B295" i="9"/>
  <c r="B299" i="9"/>
  <c r="B301" i="9"/>
  <c r="F277" i="9"/>
  <c r="G121" i="1" l="1"/>
  <c r="H1524" i="1"/>
  <c r="D43" i="8"/>
  <c r="I35" i="3" s="1"/>
  <c r="I1479" i="1"/>
  <c r="I1474" i="1"/>
  <c r="I1472" i="1"/>
  <c r="I1467" i="1"/>
  <c r="I1465" i="1"/>
  <c r="I1463" i="1"/>
  <c r="I1446" i="1"/>
  <c r="I1460" i="1"/>
  <c r="I1458" i="1"/>
  <c r="I1456" i="1"/>
  <c r="I1451" i="1"/>
  <c r="I1449" i="1"/>
  <c r="I1447" i="1"/>
  <c r="G1408" i="1"/>
  <c r="I28" i="3"/>
  <c r="D1435" i="1"/>
  <c r="G1222" i="1"/>
  <c r="E7" i="5"/>
  <c r="I20" i="3" s="1"/>
  <c r="F12" i="5"/>
  <c r="D985" i="1"/>
  <c r="F213" i="9"/>
  <c r="B213" i="9" s="1"/>
  <c r="E636" i="4"/>
  <c r="D630" i="1" s="1"/>
  <c r="E635" i="4"/>
  <c r="D629" i="1" s="1"/>
  <c r="D414" i="1"/>
  <c r="E166" i="9"/>
  <c r="B166" i="9" s="1"/>
  <c r="E350" i="4"/>
  <c r="D345" i="1" s="1"/>
  <c r="D346" i="1"/>
  <c r="E298" i="4"/>
  <c r="D294" i="1"/>
  <c r="F644" i="4"/>
  <c r="E151" i="4"/>
  <c r="I17" i="3" s="1"/>
  <c r="G192" i="1"/>
  <c r="F196" i="4"/>
  <c r="E6" i="4"/>
  <c r="D3" i="1"/>
  <c r="H148" i="1"/>
  <c r="H21" i="9"/>
  <c r="E21" i="9" s="1"/>
  <c r="B21" i="9" s="1"/>
  <c r="F176" i="5"/>
  <c r="H22" i="3"/>
  <c r="C1153" i="1"/>
  <c r="E165" i="9"/>
  <c r="B165" i="9" s="1"/>
  <c r="F35" i="6"/>
  <c r="C1329" i="1"/>
  <c r="H25" i="3"/>
  <c r="F258" i="5"/>
  <c r="C1235" i="1"/>
  <c r="G310" i="9"/>
  <c r="E310" i="9" s="1"/>
  <c r="B310" i="9" s="1"/>
  <c r="F206" i="5"/>
  <c r="C1183" i="1"/>
  <c r="D68" i="5"/>
  <c r="F69" i="5"/>
  <c r="C1047" i="1"/>
  <c r="F625" i="4"/>
  <c r="C619" i="1"/>
  <c r="F567" i="4"/>
  <c r="C561" i="1"/>
  <c r="F515" i="4"/>
  <c r="C509" i="1"/>
  <c r="D420" i="4"/>
  <c r="F421" i="4"/>
  <c r="C415" i="1"/>
  <c r="F396" i="4"/>
  <c r="C391" i="1"/>
  <c r="F344" i="4"/>
  <c r="C339" i="1"/>
  <c r="F263" i="4"/>
  <c r="C259" i="1"/>
  <c r="F163" i="4"/>
  <c r="C159" i="1"/>
  <c r="F133" i="4"/>
  <c r="C129" i="1"/>
  <c r="I23" i="3"/>
  <c r="D1214" i="1"/>
  <c r="D151" i="4"/>
  <c r="F82" i="4"/>
  <c r="C78" i="1"/>
  <c r="F44" i="4"/>
  <c r="C40" i="1"/>
  <c r="I1473" i="1"/>
  <c r="I1471" i="1"/>
  <c r="I1468" i="1"/>
  <c r="I1466" i="1"/>
  <c r="I1464" i="1"/>
  <c r="I1462" i="1"/>
  <c r="I1478" i="1"/>
  <c r="I1476" i="1"/>
  <c r="I1459" i="1"/>
  <c r="I1457" i="1"/>
  <c r="I1455" i="1"/>
  <c r="I1452" i="1"/>
  <c r="I1450" i="1"/>
  <c r="I1448" i="1"/>
  <c r="B315" i="9"/>
  <c r="E314" i="9"/>
  <c r="I10" i="3" s="1"/>
  <c r="B192" i="9"/>
  <c r="F89" i="6"/>
  <c r="C1383" i="1"/>
  <c r="D141" i="6"/>
  <c r="F5" i="6"/>
  <c r="H24" i="3"/>
  <c r="C1299" i="1"/>
  <c r="D237" i="5"/>
  <c r="F238" i="5"/>
  <c r="C1215" i="1"/>
  <c r="G309" i="9"/>
  <c r="E309" i="9" s="1"/>
  <c r="B309" i="9" s="1"/>
  <c r="F190" i="5"/>
  <c r="C1167" i="1"/>
  <c r="D6" i="5"/>
  <c r="H20" i="3"/>
  <c r="C985" i="1"/>
  <c r="F593" i="4"/>
  <c r="C587" i="1"/>
  <c r="D528" i="4"/>
  <c r="F529" i="4"/>
  <c r="C523" i="1"/>
  <c r="F459" i="4"/>
  <c r="C453" i="1"/>
  <c r="D408" i="4"/>
  <c r="F350" i="4"/>
  <c r="C345" i="1"/>
  <c r="D407" i="4"/>
  <c r="F298" i="4"/>
  <c r="C293" i="1"/>
  <c r="F215" i="4"/>
  <c r="C211" i="1"/>
  <c r="F139" i="4"/>
  <c r="C135" i="1"/>
  <c r="I34" i="3"/>
  <c r="C1517" i="1"/>
  <c r="E68" i="5"/>
  <c r="H19" i="9"/>
  <c r="E19" i="9" s="1"/>
  <c r="B19" i="9" s="1"/>
  <c r="E175" i="5"/>
  <c r="D1152" i="1" s="1"/>
  <c r="I22" i="3"/>
  <c r="D1153" i="1"/>
  <c r="E289" i="4"/>
  <c r="F106" i="4"/>
  <c r="C102" i="1"/>
  <c r="F50" i="4"/>
  <c r="C46" i="1"/>
  <c r="D6" i="4"/>
  <c r="G1124" i="1"/>
  <c r="G313" i="9" l="1"/>
  <c r="E313" i="9" s="1"/>
  <c r="B313" i="9" s="1"/>
  <c r="C1518" i="1"/>
  <c r="G1518" i="1" s="1"/>
  <c r="K1450" i="9"/>
  <c r="G312" i="9"/>
  <c r="E312" i="9" s="1"/>
  <c r="B312" i="9" s="1"/>
  <c r="F7" i="5"/>
  <c r="H346" i="1"/>
  <c r="G346" i="1"/>
  <c r="D293" i="1"/>
  <c r="H293" i="1" s="1"/>
  <c r="E408" i="4"/>
  <c r="D403" i="1" s="1"/>
  <c r="E407" i="4"/>
  <c r="D402" i="1" s="1"/>
  <c r="H294" i="1"/>
  <c r="G294" i="1"/>
  <c r="D147" i="1"/>
  <c r="D2" i="1"/>
  <c r="E412" i="4"/>
  <c r="I16" i="3"/>
  <c r="H3" i="1"/>
  <c r="G3" i="1"/>
  <c r="H1517" i="1"/>
  <c r="G1517" i="1"/>
  <c r="G135" i="1"/>
  <c r="H135" i="1"/>
  <c r="G211" i="1"/>
  <c r="H211" i="1"/>
  <c r="G293" i="1"/>
  <c r="F407" i="4"/>
  <c r="C402" i="1"/>
  <c r="H453" i="1"/>
  <c r="G453" i="1"/>
  <c r="H523" i="1"/>
  <c r="G523" i="1"/>
  <c r="D636" i="4"/>
  <c r="F528" i="4"/>
  <c r="C522" i="1"/>
  <c r="C984" i="1"/>
  <c r="H1215" i="1"/>
  <c r="G1215" i="1"/>
  <c r="F237" i="5"/>
  <c r="H23" i="3"/>
  <c r="C1214" i="1"/>
  <c r="F141" i="6"/>
  <c r="C1435" i="1"/>
  <c r="H28" i="3"/>
  <c r="G1383" i="1"/>
  <c r="H1383" i="1"/>
  <c r="G40" i="1"/>
  <c r="H40" i="1"/>
  <c r="G78" i="1"/>
  <c r="H78" i="1"/>
  <c r="D289" i="4"/>
  <c r="F151" i="4"/>
  <c r="H17" i="3"/>
  <c r="C147" i="1"/>
  <c r="H509" i="1"/>
  <c r="G509" i="1"/>
  <c r="H561" i="1"/>
  <c r="G561" i="1"/>
  <c r="G619" i="1"/>
  <c r="H619" i="1"/>
  <c r="H1047" i="1"/>
  <c r="G1047" i="1"/>
  <c r="F68" i="5"/>
  <c r="H21" i="3"/>
  <c r="C1046" i="1"/>
  <c r="H1235" i="1"/>
  <c r="G1235" i="1"/>
  <c r="H1153" i="1"/>
  <c r="G1153" i="1"/>
  <c r="G46" i="1"/>
  <c r="H46" i="1"/>
  <c r="G102" i="1"/>
  <c r="H102" i="1"/>
  <c r="E291" i="4"/>
  <c r="D287" i="1" s="1"/>
  <c r="E413" i="4"/>
  <c r="D285" i="1"/>
  <c r="E290" i="4"/>
  <c r="D286" i="1" s="1"/>
  <c r="D290" i="4"/>
  <c r="D412" i="4"/>
  <c r="F6" i="4"/>
  <c r="H16" i="3"/>
  <c r="C2" i="1"/>
  <c r="I21" i="3"/>
  <c r="D1046" i="1"/>
  <c r="E6" i="5"/>
  <c r="G345" i="1"/>
  <c r="H345" i="1"/>
  <c r="F408" i="4"/>
  <c r="C403" i="1"/>
  <c r="G587" i="1"/>
  <c r="H587" i="1"/>
  <c r="H985" i="1"/>
  <c r="G985" i="1"/>
  <c r="H1167" i="1"/>
  <c r="G1167" i="1"/>
  <c r="H9" i="3"/>
  <c r="H1299" i="1"/>
  <c r="G1299" i="1"/>
  <c r="G317" i="9"/>
  <c r="E317" i="9" s="1"/>
  <c r="H129" i="1"/>
  <c r="G129" i="1"/>
  <c r="G159" i="1"/>
  <c r="H159" i="1"/>
  <c r="G259" i="1"/>
  <c r="H259" i="1"/>
  <c r="G339" i="1"/>
  <c r="H339" i="1"/>
  <c r="H391" i="1"/>
  <c r="G391" i="1"/>
  <c r="H415" i="1"/>
  <c r="G415" i="1"/>
  <c r="F420" i="4"/>
  <c r="D635" i="4"/>
  <c r="C414" i="1"/>
  <c r="H1183" i="1"/>
  <c r="G1183" i="1"/>
  <c r="G1329" i="1"/>
  <c r="H1329" i="1"/>
  <c r="D175" i="5"/>
  <c r="H1518" i="1" l="1"/>
  <c r="H11" i="3"/>
  <c r="N3" i="9" s="1"/>
  <c r="E311" i="9"/>
  <c r="D407" i="1"/>
  <c r="E639" i="4"/>
  <c r="D633" i="1" s="1"/>
  <c r="F175" i="5"/>
  <c r="C1152" i="1"/>
  <c r="F635" i="4"/>
  <c r="C629" i="1"/>
  <c r="H414" i="1"/>
  <c r="G414" i="1"/>
  <c r="K3" i="9"/>
  <c r="H2" i="1"/>
  <c r="G2" i="1"/>
  <c r="F290" i="4"/>
  <c r="C286" i="1"/>
  <c r="E640" i="4"/>
  <c r="E415" i="4"/>
  <c r="D410" i="1" s="1"/>
  <c r="D408" i="1"/>
  <c r="E414" i="4"/>
  <c r="D409" i="1" s="1"/>
  <c r="G147" i="1"/>
  <c r="H147" i="1"/>
  <c r="G278" i="9"/>
  <c r="H522" i="1"/>
  <c r="G522" i="1"/>
  <c r="F636" i="4"/>
  <c r="C630" i="1"/>
  <c r="B317" i="9"/>
  <c r="E316" i="9"/>
  <c r="I9" i="3" s="1"/>
  <c r="H403" i="1"/>
  <c r="G403" i="1"/>
  <c r="H278" i="9"/>
  <c r="D984" i="1"/>
  <c r="H984" i="1" s="1"/>
  <c r="D639" i="4"/>
  <c r="F412" i="4"/>
  <c r="C407" i="1"/>
  <c r="H1046" i="1"/>
  <c r="G1046" i="1"/>
  <c r="D413" i="4"/>
  <c r="D414" i="4" s="1"/>
  <c r="D291" i="4"/>
  <c r="F289" i="4"/>
  <c r="C285" i="1"/>
  <c r="G1435" i="1"/>
  <c r="H1435" i="1"/>
  <c r="H1214" i="1"/>
  <c r="G1214" i="1"/>
  <c r="F6" i="5"/>
  <c r="G284" i="9"/>
  <c r="E284" i="9" s="1"/>
  <c r="B284" i="9" s="1"/>
  <c r="H402" i="1"/>
  <c r="G402" i="1"/>
  <c r="I11" i="3" l="1"/>
  <c r="E278" i="9"/>
  <c r="E277" i="9" s="1"/>
  <c r="H285" i="1"/>
  <c r="G285" i="1"/>
  <c r="F414" i="4"/>
  <c r="C409" i="1"/>
  <c r="G630" i="1"/>
  <c r="H630" i="1"/>
  <c r="G286" i="1"/>
  <c r="H286" i="1"/>
  <c r="D640" i="4"/>
  <c r="D415" i="4"/>
  <c r="F413" i="4"/>
  <c r="C408" i="1"/>
  <c r="D641" i="4"/>
  <c r="F639" i="4"/>
  <c r="C633" i="1"/>
  <c r="G984" i="1"/>
  <c r="H8" i="3"/>
  <c r="E642" i="4"/>
  <c r="D634" i="1"/>
  <c r="E641" i="4"/>
  <c r="G629" i="1"/>
  <c r="H629" i="1"/>
  <c r="H1152" i="1"/>
  <c r="G1152" i="1"/>
  <c r="F291" i="4"/>
  <c r="C287" i="1"/>
  <c r="H407" i="1"/>
  <c r="G407" i="1"/>
  <c r="B278" i="9" l="1"/>
  <c r="G287" i="1"/>
  <c r="H287" i="1"/>
  <c r="E645" i="4"/>
  <c r="D635" i="1"/>
  <c r="E646" i="4"/>
  <c r="D636" i="1"/>
  <c r="H408" i="1"/>
  <c r="G408" i="1"/>
  <c r="F415" i="4"/>
  <c r="C410" i="1"/>
  <c r="H409" i="1"/>
  <c r="G409" i="1"/>
  <c r="M3" i="9"/>
  <c r="I8" i="3"/>
  <c r="G633" i="1"/>
  <c r="H633" i="1"/>
  <c r="F641" i="4"/>
  <c r="C635" i="1"/>
  <c r="D642" i="4"/>
  <c r="F640" i="4"/>
  <c r="C634" i="1"/>
  <c r="D646" i="4" l="1"/>
  <c r="F642" i="4"/>
  <c r="C636" i="1"/>
  <c r="H410" i="1"/>
  <c r="G410" i="1"/>
  <c r="G634" i="1"/>
  <c r="H634" i="1"/>
  <c r="G635" i="1"/>
  <c r="H635" i="1"/>
  <c r="D645" i="4"/>
  <c r="I19" i="3"/>
  <c r="D640" i="1"/>
  <c r="I18" i="3"/>
  <c r="D639" i="1"/>
  <c r="F645" i="4" l="1"/>
  <c r="H18" i="3"/>
  <c r="C639" i="1"/>
  <c r="G276" i="9"/>
  <c r="E276" i="9" s="1"/>
  <c r="B276" i="9" s="1"/>
  <c r="G636" i="1"/>
  <c r="H636" i="1"/>
  <c r="F646" i="4"/>
  <c r="H19" i="3"/>
  <c r="C640" i="1"/>
  <c r="G640" i="1" l="1"/>
  <c r="H640" i="1"/>
  <c r="G639" i="1"/>
  <c r="H639" i="1"/>
  <c r="H7" i="3"/>
  <c r="J3" i="9" l="1"/>
  <c r="H274" i="9" l="1"/>
  <c r="M272" i="9"/>
  <c r="L272" i="9"/>
  <c r="G274" i="9"/>
  <c r="H18" i="9"/>
  <c r="G18" i="9"/>
  <c r="I17" i="9"/>
  <c r="G16" i="9"/>
  <c r="M15" i="9"/>
  <c r="G17" i="9"/>
  <c r="L16" i="9"/>
  <c r="H15" i="9"/>
  <c r="I13" i="9"/>
  <c r="K11" i="9"/>
  <c r="J10" i="9"/>
  <c r="I9" i="9"/>
  <c r="K7" i="9"/>
  <c r="J6" i="9"/>
  <c r="I5" i="9"/>
  <c r="I6" i="9"/>
  <c r="J9" i="9"/>
  <c r="K12" i="9"/>
  <c r="L15" i="9"/>
  <c r="F15" i="9" s="1"/>
  <c r="M16" i="9"/>
  <c r="K13" i="9"/>
  <c r="J12" i="9"/>
  <c r="I11" i="9"/>
  <c r="K9" i="9"/>
  <c r="J8" i="9"/>
  <c r="I7" i="9"/>
  <c r="K5" i="9"/>
  <c r="J5" i="9"/>
  <c r="K8" i="9"/>
  <c r="J13" i="9"/>
  <c r="J17" i="9"/>
  <c r="J7" i="9"/>
  <c r="K10" i="9"/>
  <c r="I12" i="9"/>
  <c r="E12" i="9" s="1"/>
  <c r="B12" i="9" s="1"/>
  <c r="G15" i="9"/>
  <c r="H16" i="9"/>
  <c r="H17" i="9"/>
  <c r="K6" i="9"/>
  <c r="I8" i="9"/>
  <c r="E8" i="9" s="1"/>
  <c r="B8" i="9" s="1"/>
  <c r="J11" i="9"/>
  <c r="E15" i="9" l="1"/>
  <c r="B15" i="9" s="1"/>
  <c r="F272" i="9"/>
  <c r="B272" i="9" s="1"/>
  <c r="E274" i="9"/>
  <c r="B274" i="9" s="1"/>
  <c r="E7" i="9"/>
  <c r="B7" i="9" s="1"/>
  <c r="E6" i="9"/>
  <c r="B6" i="9" s="1"/>
  <c r="E9" i="9"/>
  <c r="B9" i="9" s="1"/>
  <c r="E17" i="9"/>
  <c r="B17" i="9" s="1"/>
  <c r="E16" i="9"/>
  <c r="E18" i="9"/>
  <c r="B18" i="9" s="1"/>
  <c r="E11" i="9"/>
  <c r="B11" i="9" s="1"/>
  <c r="E5" i="9"/>
  <c r="E10" i="9"/>
  <c r="B10" i="9" s="1"/>
  <c r="E13" i="9"/>
  <c r="B13" i="9" s="1"/>
  <c r="F16" i="9"/>
  <c r="F14" i="9" s="1"/>
  <c r="B16" i="9" l="1"/>
  <c r="F20" i="9"/>
  <c r="F3" i="9" s="1"/>
  <c r="E1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<sst xmlns="http://schemas.openxmlformats.org/spreadsheetml/2006/main" count="4369" uniqueCount="3421">
  <si>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</si>
  <si>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</si>
  <si>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</si>
  <si>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</si>
  <si>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</si>
  <si>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</si>
  <si>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</si>
  <si>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</si>
  <si>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</si>
  <si>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</si>
  <si>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</si>
  <si>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</si>
  <si>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</si>
  <si>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</si>
  <si>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</si>
  <si>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</si>
  <si>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</si>
  <si>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</si>
  <si>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</si>
  <si>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</si>
  <si>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</si>
  <si>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</si>
  <si>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</si>
  <si>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</si>
  <si>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</si>
  <si>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</si>
  <si>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</si>
  <si>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</si>
  <si>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</si>
  <si>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</si>
  <si>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</si>
  <si>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NOVOM ZAGREBU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</si>
  <si>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</si>
  <si>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</si>
  <si>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</si>
  <si>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</si>
  <si>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</si>
  <si>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</si>
  <si>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</si>
  <si>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</si>
  <si>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</si>
  <si>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</si>
  <si>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</si>
  <si>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</si>
  <si>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</si>
  <si>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</si>
  <si>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</si>
  <si>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</si>
  <si>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</si>
  <si>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48785 - OPĆINSKO DRŽAVNO ODVJETNIŠTVO U NOVOM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</si>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</sst>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1052997.83</v>
      </c>
      <c r="D2" s="6">
        <f>'PR-RAS'!E6</f>
        <v>1271626.0799999998</v>
      </c>
      <c r="E2" s="6">
        <v>0</v>
      </c>
      <c r="F2" s="6">
        <v>0</v>
      </c>
      <c r="G2" s="7">
        <f t="shared" ref="G2:G264" si="0">(B2/1000)*(C2*1+D2*2)</f>
        <v>3596.2499899999998</v>
      </c>
      <c r="H2" s="7">
        <f t="shared" ref="H2:H264" si="1">ABS(C2-ROUND(C2,0))+ABS(D2-ROUND(D2,0))</f>
        <v>0.24999999976716936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564.4</v>
      </c>
      <c r="D120" s="1">
        <f>'PR-RAS'!E124</f>
        <v>650.04999999999995</v>
      </c>
      <c r="E120" s="1">
        <v>0</v>
      </c>
      <c r="F120" s="1">
        <v>0</v>
      </c>
      <c r="G120" s="2">
        <f t="shared" si="0"/>
        <v>221.87549999999999</v>
      </c>
      <c r="H120" s="2">
        <f t="shared" si="1"/>
        <v>0.44999999999993179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564.4</v>
      </c>
      <c r="D121" s="1">
        <f>'PR-RAS'!E125</f>
        <v>650.04999999999995</v>
      </c>
      <c r="E121" s="1">
        <v>0</v>
      </c>
      <c r="F121" s="1">
        <v>0</v>
      </c>
      <c r="G121" s="2">
        <f t="shared" si="0"/>
        <v>223.73999999999998</v>
      </c>
      <c r="H121" s="2">
        <f t="shared" si="1"/>
        <v>0.44999999999993179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564.4</v>
      </c>
      <c r="D123" s="1">
        <f>'PR-RAS'!E127</f>
        <v>650.04999999999995</v>
      </c>
      <c r="E123" s="1">
        <v>0</v>
      </c>
      <c r="F123" s="1">
        <v>0</v>
      </c>
      <c r="G123" s="2">
        <f t="shared" si="0"/>
        <v>227.46899999999999</v>
      </c>
      <c r="H123" s="2">
        <f t="shared" si="1"/>
        <v>0.44999999999993179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1052433.4300000002</v>
      </c>
      <c r="D129" s="1">
        <f>'PR-RAS'!E133</f>
        <v>1270111.0699999998</v>
      </c>
      <c r="E129" s="1">
        <v>0</v>
      </c>
      <c r="F129" s="1">
        <v>0</v>
      </c>
      <c r="G129" s="2">
        <f t="shared" si="0"/>
        <v>459859.91295999999</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1052433.4300000002</v>
      </c>
      <c r="D130" s="1">
        <f>'PR-RAS'!E134</f>
        <v>1270111.0699999998</v>
      </c>
      <c r="E130" s="1">
        <v>0</v>
      </c>
      <c r="F130" s="1">
        <v>0</v>
      </c>
      <c r="G130" s="2">
        <f t="shared" si="0"/>
        <v>463452.56852999999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1049213.1000000001</v>
      </c>
      <c r="D131" s="1">
        <f>'PR-RAS'!E135</f>
        <v>1266794.42</v>
      </c>
      <c r="E131" s="1">
        <v>0</v>
      </c>
      <c r="F131" s="1">
        <v>0</v>
      </c>
      <c r="G131" s="2">
        <f t="shared" si="0"/>
        <v>465764.25219999999</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3220.33</v>
      </c>
      <c r="D132" s="1">
        <f>'PR-RAS'!E136</f>
        <v>3316.65</v>
      </c>
      <c r="E132" s="1">
        <v>0</v>
      </c>
      <c r="F132" s="1">
        <v>0</v>
      </c>
      <c r="G132" s="2">
        <f t="shared" si="0"/>
        <v>1290.8255300000003</v>
      </c>
      <c r="H132" s="2">
        <f t="shared" si="1"/>
        <v>0.67999999999983629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864.96</v>
      </c>
      <c r="E135" s="1">
        <v>0</v>
      </c>
      <c r="F135" s="1">
        <v>0</v>
      </c>
      <c r="G135" s="2">
        <f t="shared" si="0"/>
        <v>231.80928000000003</v>
      </c>
      <c r="H135" s="2">
        <f t="shared" si="1"/>
        <v>3.999999999996362E-2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864.96</v>
      </c>
      <c r="E146" s="1">
        <v>0</v>
      </c>
      <c r="F146" s="1">
        <v>0</v>
      </c>
      <c r="G146" s="2">
        <f t="shared" si="0"/>
        <v>250.83840000000001</v>
      </c>
      <c r="H146" s="2">
        <f t="shared" si="1"/>
        <v>3.999999999996362E-2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1048324.0300000001</v>
      </c>
      <c r="D147" s="1">
        <f>'PR-RAS'!E151</f>
        <v>1271431.42</v>
      </c>
      <c r="E147" s="1">
        <v>0</v>
      </c>
      <c r="F147" s="1">
        <v>0</v>
      </c>
      <c r="G147" s="2">
        <f t="shared" si="0"/>
        <v>524313.28301999997</v>
      </c>
      <c r="H147" s="2">
        <f t="shared" si="1"/>
        <v>0.45000000006984919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852844.71000000008</v>
      </c>
      <c r="D148" s="1">
        <f>'PR-RAS'!E152</f>
        <v>1076732.71</v>
      </c>
      <c r="E148" s="1">
        <v>0</v>
      </c>
      <c r="F148" s="1">
        <v>0</v>
      </c>
      <c r="G148" s="2">
        <f t="shared" si="0"/>
        <v>441927.58910999994</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724826.84000000008</v>
      </c>
      <c r="D149" s="1">
        <f>'PR-RAS'!E153</f>
        <v>911849.25</v>
      </c>
      <c r="E149" s="1">
        <v>0</v>
      </c>
      <c r="F149" s="1">
        <v>0</v>
      </c>
      <c r="G149" s="2">
        <f t="shared" si="0"/>
        <v>377181.75031999993</v>
      </c>
      <c r="H149" s="2">
        <f t="shared" si="1"/>
        <v>0.40999999991618097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711345.06</v>
      </c>
      <c r="D150" s="1">
        <f>'PR-RAS'!E154</f>
        <v>895533.03</v>
      </c>
      <c r="E150" s="1">
        <v>0</v>
      </c>
      <c r="F150" s="1">
        <v>0</v>
      </c>
      <c r="G150" s="2">
        <f t="shared" si="0"/>
        <v>372859.25688</v>
      </c>
      <c r="H150" s="2">
        <f t="shared" si="1"/>
        <v>9.0000000083819032E-2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13481.78</v>
      </c>
      <c r="D152" s="1">
        <f>'PR-RAS'!E156</f>
        <v>16316.22</v>
      </c>
      <c r="E152" s="1">
        <v>0</v>
      </c>
      <c r="F152" s="1">
        <v>0</v>
      </c>
      <c r="G152" s="2">
        <f t="shared" si="0"/>
        <v>6963.2472200000002</v>
      </c>
      <c r="H152" s="2">
        <f t="shared" si="1"/>
        <v>0.43999999999869033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17713.09</v>
      </c>
      <c r="D154" s="1">
        <f>'PR-RAS'!E158</f>
        <v>23487.66</v>
      </c>
      <c r="E154" s="1">
        <v>0</v>
      </c>
      <c r="F154" s="1">
        <v>0</v>
      </c>
      <c r="G154" s="2">
        <f t="shared" si="0"/>
        <v>9897.3267300000007</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110304.78</v>
      </c>
      <c r="D155" s="1">
        <f>'PR-RAS'!E159</f>
        <v>141395.79999999999</v>
      </c>
      <c r="E155" s="1">
        <v>0</v>
      </c>
      <c r="F155" s="1">
        <v>0</v>
      </c>
      <c r="G155" s="2">
        <f t="shared" si="0"/>
        <v>60536.842519999998</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110304.78</v>
      </c>
      <c r="D157" s="1">
        <f>'PR-RAS'!E161</f>
        <v>141395.79999999999</v>
      </c>
      <c r="E157" s="1">
        <v>0</v>
      </c>
      <c r="F157" s="1">
        <v>0</v>
      </c>
      <c r="G157" s="2">
        <f t="shared" si="0"/>
        <v>61323.035280000004</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194840.94</v>
      </c>
      <c r="D159" s="1">
        <f>'PR-RAS'!E163</f>
        <v>193991.53999999998</v>
      </c>
      <c r="E159" s="1">
        <v>0</v>
      </c>
      <c r="F159" s="1">
        <v>0</v>
      </c>
      <c r="G159" s="2">
        <f t="shared" si="0"/>
        <v>92086.195160000003</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24527.11</v>
      </c>
      <c r="D160" s="1">
        <f>'PR-RAS'!E164</f>
        <v>28883.71</v>
      </c>
      <c r="E160" s="1">
        <v>0</v>
      </c>
      <c r="F160" s="1">
        <v>0</v>
      </c>
      <c r="G160" s="2">
        <f t="shared" si="0"/>
        <v>13084.83027</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2810.95</v>
      </c>
      <c r="D161" s="1">
        <f>'PR-RAS'!E165</f>
        <v>3716.23</v>
      </c>
      <c r="E161" s="1">
        <v>0</v>
      </c>
      <c r="F161" s="1">
        <v>0</v>
      </c>
      <c r="G161" s="2">
        <f t="shared" si="0"/>
        <v>1638.9456</v>
      </c>
      <c r="H161" s="2">
        <f t="shared" si="1"/>
        <v>0.28000000000020009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21047.22</v>
      </c>
      <c r="D162" s="1">
        <f>'PR-RAS'!E166</f>
        <v>23649.82</v>
      </c>
      <c r="E162" s="1">
        <v>0</v>
      </c>
      <c r="F162" s="1">
        <v>0</v>
      </c>
      <c r="G162" s="2">
        <f t="shared" si="0"/>
        <v>11003.84446</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318.52999999999997</v>
      </c>
      <c r="D163" s="1">
        <f>'PR-RAS'!E167</f>
        <v>514</v>
      </c>
      <c r="E163" s="1">
        <v>0</v>
      </c>
      <c r="F163" s="1">
        <v>0</v>
      </c>
      <c r="G163" s="2">
        <f t="shared" si="0"/>
        <v>218.13785999999999</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350.41</v>
      </c>
      <c r="D164" s="1">
        <f>'PR-RAS'!E168</f>
        <v>1003.66</v>
      </c>
      <c r="E164" s="1">
        <v>0</v>
      </c>
      <c r="F164" s="1">
        <v>0</v>
      </c>
      <c r="G164" s="2">
        <f t="shared" si="0"/>
        <v>384.30999000000003</v>
      </c>
      <c r="H164" s="2">
        <f t="shared" si="1"/>
        <v>0.75000000000005684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20860.300000000003</v>
      </c>
      <c r="D165" s="1">
        <f>'PR-RAS'!E169</f>
        <v>21686.930000000004</v>
      </c>
      <c r="E165" s="1">
        <v>0</v>
      </c>
      <c r="F165" s="1">
        <v>0</v>
      </c>
      <c r="G165" s="2">
        <f t="shared" si="0"/>
        <v>10534.402240000003</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16846.68</v>
      </c>
      <c r="D166" s="1">
        <f>'PR-RAS'!E170</f>
        <v>17719.240000000002</v>
      </c>
      <c r="E166" s="1">
        <v>0</v>
      </c>
      <c r="F166" s="1">
        <v>0</v>
      </c>
      <c r="G166" s="2">
        <f t="shared" si="0"/>
        <v>8627.0514000000003</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2379.13</v>
      </c>
      <c r="D168" s="1">
        <f>'PR-RAS'!E172</f>
        <v>2278.66</v>
      </c>
      <c r="E168" s="1">
        <v>0</v>
      </c>
      <c r="F168" s="1">
        <v>0</v>
      </c>
      <c r="G168" s="2">
        <f t="shared" si="0"/>
        <v>1158.38715</v>
      </c>
      <c r="H168" s="2">
        <f t="shared" si="1"/>
        <v>0.47000000000025466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189.59</v>
      </c>
      <c r="D169" s="1">
        <f>'PR-RAS'!E173</f>
        <v>72</v>
      </c>
      <c r="E169" s="1">
        <v>0</v>
      </c>
      <c r="F169" s="1">
        <v>0</v>
      </c>
      <c r="G169" s="2">
        <f t="shared" si="0"/>
        <v>56.043120000000009</v>
      </c>
      <c r="H169" s="2">
        <f t="shared" si="1"/>
        <v>0.40999999999999659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1121.79</v>
      </c>
      <c r="D170" s="1">
        <f>'PR-RAS'!E174</f>
        <v>1059.95</v>
      </c>
      <c r="E170" s="1">
        <v>0</v>
      </c>
      <c r="F170" s="1">
        <v>0</v>
      </c>
      <c r="G170" s="2">
        <f t="shared" si="0"/>
        <v>547.84561000000008</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323.11</v>
      </c>
      <c r="D172" s="1">
        <f>'PR-RAS'!E176</f>
        <v>557.08000000000004</v>
      </c>
      <c r="E172" s="1">
        <v>0</v>
      </c>
      <c r="F172" s="1">
        <v>0</v>
      </c>
      <c r="G172" s="2">
        <f t="shared" si="0"/>
        <v>245.77317000000002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140637.45000000001</v>
      </c>
      <c r="D173" s="1">
        <f>'PR-RAS'!E177</f>
        <v>140496.37999999998</v>
      </c>
      <c r="E173" s="1">
        <v>0</v>
      </c>
      <c r="F173" s="1">
        <v>0</v>
      </c>
      <c r="G173" s="2">
        <f t="shared" si="0"/>
        <v>72520.39611999999</v>
      </c>
      <c r="H173" s="2">
        <f t="shared" si="1"/>
        <v>0.82999999998719431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15806.85</v>
      </c>
      <c r="D174" s="1">
        <f>'PR-RAS'!E178</f>
        <v>12300.59</v>
      </c>
      <c r="E174" s="1">
        <v>0</v>
      </c>
      <c r="F174" s="1">
        <v>0</v>
      </c>
      <c r="G174" s="2">
        <f t="shared" si="0"/>
        <v>6990.5891899999997</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2836.26</v>
      </c>
      <c r="D175" s="1">
        <f>'PR-RAS'!E179</f>
        <v>5236.5600000000004</v>
      </c>
      <c r="E175" s="1">
        <v>0</v>
      </c>
      <c r="F175" s="1">
        <v>0</v>
      </c>
      <c r="G175" s="2">
        <f t="shared" si="0"/>
        <v>2315.83212</v>
      </c>
      <c r="H175" s="2">
        <f t="shared" si="1"/>
        <v>0.6999999999998181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2298.63</v>
      </c>
      <c r="D176" s="1">
        <f>'PR-RAS'!E180</f>
        <v>1667.58</v>
      </c>
      <c r="E176" s="1">
        <v>0</v>
      </c>
      <c r="F176" s="1">
        <v>0</v>
      </c>
      <c r="G176" s="2">
        <f t="shared" si="0"/>
        <v>985.91324999999995</v>
      </c>
      <c r="H176" s="2">
        <f t="shared" si="1"/>
        <v>0.78999999999996362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4672.9399999999996</v>
      </c>
      <c r="D178" s="1">
        <f>'PR-RAS'!E182</f>
        <v>4727.7700000000004</v>
      </c>
      <c r="E178" s="1">
        <v>0</v>
      </c>
      <c r="F178" s="1">
        <v>0</v>
      </c>
      <c r="G178" s="2">
        <f t="shared" si="0"/>
        <v>2500.7409599999996</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691.13</v>
      </c>
      <c r="D179" s="1">
        <f>'PR-RAS'!E183</f>
        <v>4072.56</v>
      </c>
      <c r="E179" s="1">
        <v>0</v>
      </c>
      <c r="F179" s="1">
        <v>0</v>
      </c>
      <c r="G179" s="2">
        <f t="shared" si="0"/>
        <v>1572.8525</v>
      </c>
      <c r="H179" s="2">
        <f t="shared" si="1"/>
        <v>0.57000000000005002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114134.45</v>
      </c>
      <c r="D180" s="1">
        <f>'PR-RAS'!E184</f>
        <v>112229.16</v>
      </c>
      <c r="E180" s="1">
        <v>0</v>
      </c>
      <c r="F180" s="1">
        <v>0</v>
      </c>
      <c r="G180" s="2">
        <f t="shared" si="0"/>
        <v>60608.10583</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55.99</v>
      </c>
      <c r="D181" s="1">
        <f>'PR-RAS'!E185</f>
        <v>100.8</v>
      </c>
      <c r="E181" s="1">
        <v>0</v>
      </c>
      <c r="F181" s="1">
        <v>0</v>
      </c>
      <c r="G181" s="2">
        <f t="shared" si="0"/>
        <v>46.366199999999992</v>
      </c>
      <c r="H181" s="2">
        <f t="shared" si="1"/>
        <v>0.21000000000000085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141.19999999999999</v>
      </c>
      <c r="D182" s="1">
        <f>'PR-RAS'!E186</f>
        <v>161.36000000000001</v>
      </c>
      <c r="E182" s="1">
        <v>0</v>
      </c>
      <c r="F182" s="1">
        <v>0</v>
      </c>
      <c r="G182" s="2">
        <f t="shared" si="0"/>
        <v>83.969520000000003</v>
      </c>
      <c r="H182" s="2">
        <f t="shared" si="1"/>
        <v>0.56000000000000227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192.04</v>
      </c>
      <c r="E183" s="1">
        <v>0</v>
      </c>
      <c r="F183" s="1">
        <v>0</v>
      </c>
      <c r="G183" s="2">
        <f t="shared" si="0"/>
        <v>69.902559999999994</v>
      </c>
      <c r="H183" s="2">
        <f t="shared" si="1"/>
        <v>3.9999999999992042E-2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8816.0800000000017</v>
      </c>
      <c r="D184" s="1">
        <f>'PR-RAS'!E188</f>
        <v>2732.4799999999996</v>
      </c>
      <c r="E184" s="1">
        <v>0</v>
      </c>
      <c r="F184" s="1">
        <v>0</v>
      </c>
      <c r="G184" s="2">
        <f t="shared" si="0"/>
        <v>2613.4303199999999</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386.81</v>
      </c>
      <c r="D186" s="1">
        <f>'PR-RAS'!E190</f>
        <v>377.56</v>
      </c>
      <c r="E186" s="1">
        <v>0</v>
      </c>
      <c r="F186" s="1">
        <v>0</v>
      </c>
      <c r="G186" s="2">
        <f t="shared" si="0"/>
        <v>211.25705000000002</v>
      </c>
      <c r="H186" s="2">
        <f t="shared" si="1"/>
        <v>0.62999999999999545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529.1</v>
      </c>
      <c r="D187" s="1">
        <f>'PR-RAS'!E191</f>
        <v>661.71</v>
      </c>
      <c r="E187" s="1">
        <v>0</v>
      </c>
      <c r="F187" s="1">
        <v>0</v>
      </c>
      <c r="G187" s="2">
        <f t="shared" si="0"/>
        <v>344.56871999999998</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544.42999999999995</v>
      </c>
      <c r="E189" s="1">
        <v>0</v>
      </c>
      <c r="F189" s="1">
        <v>0</v>
      </c>
      <c r="G189" s="2">
        <f t="shared" si="0"/>
        <v>483.23144000000002</v>
      </c>
      <c r="H189" s="2">
        <f t="shared" si="1"/>
        <v>0.90999999999996817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5975.86</v>
      </c>
      <c r="D190" s="1">
        <f>'PR-RAS'!E194</f>
        <v>957.7</v>
      </c>
      <c r="E190" s="1">
        <v>0</v>
      </c>
      <c r="F190" s="1">
        <v>0</v>
      </c>
      <c r="G190" s="2">
        <f t="shared" si="0"/>
        <v>1491.44814</v>
      </c>
      <c r="H190" s="2">
        <f t="shared" si="1"/>
        <v>0.44000000000028194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442.79</v>
      </c>
      <c r="D191" s="1">
        <f>'PR-RAS'!E195</f>
        <v>191.08</v>
      </c>
      <c r="E191" s="1">
        <v>0</v>
      </c>
      <c r="F191" s="1">
        <v>0</v>
      </c>
      <c r="G191" s="2">
        <f t="shared" si="0"/>
        <v>156.7405</v>
      </c>
      <c r="H191" s="2">
        <f t="shared" si="1"/>
        <v>0.28999999999999204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638.38</v>
      </c>
      <c r="D192" s="1">
        <f>'PR-RAS'!E196</f>
        <v>707.17</v>
      </c>
      <c r="E192" s="1">
        <v>0</v>
      </c>
      <c r="F192" s="1">
        <v>0</v>
      </c>
      <c r="G192" s="2">
        <f t="shared" si="0"/>
        <v>392.06951999999995</v>
      </c>
      <c r="H192" s="2">
        <f t="shared" si="1"/>
        <v>0.54999999999995453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442.95</v>
      </c>
      <c r="D198" s="1">
        <f>'PR-RAS'!E202</f>
        <v>346.59</v>
      </c>
      <c r="E198" s="1">
        <v>0</v>
      </c>
      <c r="F198" s="1">
        <v>0</v>
      </c>
      <c r="G198" s="2">
        <f t="shared" si="0"/>
        <v>223.81760999999997</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442.95</v>
      </c>
      <c r="D204" s="1">
        <f>'PR-RAS'!E208</f>
        <v>346.59</v>
      </c>
      <c r="E204" s="1">
        <v>0</v>
      </c>
      <c r="F204" s="1">
        <v>0</v>
      </c>
      <c r="G204" s="2">
        <f t="shared" si="0"/>
        <v>230.63439</v>
      </c>
      <c r="H204" s="2">
        <f t="shared" si="1"/>
        <v>0.46000000000003638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195.43</v>
      </c>
      <c r="D206" s="1">
        <f>'PR-RAS'!E210</f>
        <v>360.58</v>
      </c>
      <c r="E206" s="1">
        <v>0</v>
      </c>
      <c r="F206" s="1">
        <v>0</v>
      </c>
      <c r="G206" s="2">
        <f t="shared" si="0"/>
        <v>187.90094999999997</v>
      </c>
      <c r="H206" s="2">
        <f t="shared" si="1"/>
        <v>0.85000000000002274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195.43</v>
      </c>
      <c r="D207" s="1">
        <f>'PR-RAS'!E211</f>
        <v>360.58</v>
      </c>
      <c r="E207" s="1">
        <v>0</v>
      </c>
      <c r="F207" s="1">
        <v>0</v>
      </c>
      <c r="G207" s="2">
        <f t="shared" si="0"/>
        <v>188.81753999999998</v>
      </c>
      <c r="H207" s="2">
        <f t="shared" si="1"/>
        <v>0.85000000000002274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1048324.0300000001</v>
      </c>
      <c r="D285" s="1">
        <f>'PR-RAS'!E289</f>
        <v>1271431.42</v>
      </c>
      <c r="E285" s="1">
        <v>0</v>
      </c>
      <c r="F285" s="1">
        <v>0</v>
      </c>
      <c r="G285" s="2">
        <f t="shared" si="8"/>
        <v>1019897.0710799999</v>
      </c>
      <c r="H285" s="2">
        <f t="shared" si="9"/>
        <v>0.45000000006984919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4673.7999999999302</v>
      </c>
      <c r="D286" s="1">
        <f>'PR-RAS'!E290</f>
        <v>194.65999999991618</v>
      </c>
      <c r="E286" s="1">
        <v>0</v>
      </c>
      <c r="F286" s="1">
        <v>0</v>
      </c>
      <c r="G286" s="2">
        <f t="shared" si="8"/>
        <v>1442.9891999999322</v>
      </c>
      <c r="H286" s="2">
        <f t="shared" si="9"/>
        <v>0.54000000015366822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665.25</v>
      </c>
      <c r="E288" s="1">
        <v>0</v>
      </c>
      <c r="F288" s="1">
        <v>0</v>
      </c>
      <c r="G288" s="2">
        <f t="shared" si="8"/>
        <v>381.8535</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4019.64</v>
      </c>
      <c r="D289" s="1">
        <f>'PR-RAS'!E293</f>
        <v>0</v>
      </c>
      <c r="E289" s="1">
        <v>0</v>
      </c>
      <c r="F289" s="1">
        <v>0</v>
      </c>
      <c r="G289" s="2">
        <f t="shared" si="8"/>
        <v>1157.6563199999998</v>
      </c>
      <c r="H289" s="2">
        <f t="shared" si="9"/>
        <v>0.36000000000012733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17010.84</v>
      </c>
      <c r="D405" s="1">
        <f>'PR-RAS'!E410</f>
        <v>17010.84</v>
      </c>
      <c r="E405" s="1">
        <v>0</v>
      </c>
      <c r="F405" s="1">
        <v>0</v>
      </c>
      <c r="G405" s="2">
        <f t="shared" si="8"/>
        <v>20617.138080000004</v>
      </c>
      <c r="H405" s="2">
        <f t="shared" si="9"/>
        <v>0.31999999999970896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1052997.83</v>
      </c>
      <c r="D407" s="1">
        <f>'PR-RAS'!E412</f>
        <v>1271626.0799999998</v>
      </c>
      <c r="E407" s="1">
        <v>0</v>
      </c>
      <c r="F407" s="1">
        <v>0</v>
      </c>
      <c r="G407" s="2">
        <f t="shared" si="8"/>
        <v>1460077.4959400001</v>
      </c>
      <c r="H407" s="2">
        <f t="shared" si="9"/>
        <v>0.24999999976716936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1048324.0300000001</v>
      </c>
      <c r="D408" s="1">
        <f>'PR-RAS'!E413</f>
        <v>1271431.42</v>
      </c>
      <c r="E408" s="1">
        <v>0</v>
      </c>
      <c r="F408" s="1">
        <v>0</v>
      </c>
      <c r="G408" s="2">
        <f t="shared" si="8"/>
        <v>1461613.0560899999</v>
      </c>
      <c r="H408" s="2">
        <f t="shared" si="9"/>
        <v>0.45000000006984919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4673.7999999999302</v>
      </c>
      <c r="D409" s="1">
        <f>'PR-RAS'!E414</f>
        <v>194.65999999991618</v>
      </c>
      <c r="E409" s="1">
        <v>0</v>
      </c>
      <c r="F409" s="1">
        <v>0</v>
      </c>
      <c r="G409" s="2">
        <f t="shared" si="8"/>
        <v>2065.7529599999029</v>
      </c>
      <c r="H409" s="2">
        <f t="shared" si="9"/>
        <v>0.54000000015366822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21030.48</v>
      </c>
      <c r="D412" s="1">
        <f>'PR-RAS'!E417</f>
        <v>16345.59</v>
      </c>
      <c r="E412" s="1">
        <v>0</v>
      </c>
      <c r="F412" s="1">
        <v>0</v>
      </c>
      <c r="G412" s="2">
        <f t="shared" si="8"/>
        <v>22079.60226</v>
      </c>
      <c r="H412" s="2">
        <f t="shared" si="9"/>
        <v>0.88999999999941792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3220.33</v>
      </c>
      <c r="D522" s="1">
        <f>'PR-RAS'!E528</f>
        <v>3316.65</v>
      </c>
      <c r="E522" s="1">
        <v>0</v>
      </c>
      <c r="F522" s="1">
        <v>0</v>
      </c>
      <c r="G522" s="2">
        <f t="shared" ref="G522:G809" si="10">(B522/1000)*(C522*1+D522*2)</f>
        <v>5133.7412300000005</v>
      </c>
      <c r="H522" s="2">
        <f t="shared" ref="H522:H809" si="11">ABS(C522-ROUND(C522,0))+ABS(D522-ROUND(D522,0))</f>
        <v>0.67999999999983629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3220.33</v>
      </c>
      <c r="D587" s="1">
        <f>'PR-RAS'!E593</f>
        <v>3316.65</v>
      </c>
      <c r="E587" s="1">
        <v>0</v>
      </c>
      <c r="F587" s="1">
        <v>0</v>
      </c>
      <c r="G587" s="2">
        <f t="shared" si="10"/>
        <v>5774.2271799999999</v>
      </c>
      <c r="H587" s="2">
        <f t="shared" si="11"/>
        <v>0.67999999999983629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3220.33</v>
      </c>
      <c r="D599" s="1">
        <f>'PR-RAS'!E605</f>
        <v>3316.65</v>
      </c>
      <c r="E599" s="1">
        <v>0</v>
      </c>
      <c r="F599" s="1">
        <v>0</v>
      </c>
      <c r="G599" s="2">
        <f t="shared" si="10"/>
        <v>5892.4707400000007</v>
      </c>
      <c r="H599" s="2">
        <f t="shared" si="11"/>
        <v>0.67999999999983629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3220.33</v>
      </c>
      <c r="D600" s="1">
        <f>'PR-RAS'!E606</f>
        <v>3316.65</v>
      </c>
      <c r="E600" s="1">
        <v>0</v>
      </c>
      <c r="F600" s="1">
        <v>0</v>
      </c>
      <c r="G600" s="2">
        <f t="shared" si="10"/>
        <v>5902.3243700000003</v>
      </c>
      <c r="H600" s="2">
        <f t="shared" si="11"/>
        <v>0.67999999999983629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3220.33</v>
      </c>
      <c r="D630" s="1">
        <f>'PR-RAS'!E636</f>
        <v>3316.65</v>
      </c>
      <c r="E630" s="1">
        <v>0</v>
      </c>
      <c r="F630" s="1">
        <v>0</v>
      </c>
      <c r="G630" s="2">
        <f t="shared" si="10"/>
        <v>6197.9332700000004</v>
      </c>
      <c r="H630" s="2">
        <f t="shared" si="11"/>
        <v>0.67999999999983629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16483.29</v>
      </c>
      <c r="D631" s="1">
        <f>'PR-RAS'!E637</f>
        <v>13262.96</v>
      </c>
      <c r="E631" s="1">
        <v>0</v>
      </c>
      <c r="F631" s="1">
        <v>0</v>
      </c>
      <c r="G631" s="2">
        <f t="shared" si="10"/>
        <v>27095.802299999999</v>
      </c>
      <c r="H631" s="2">
        <f t="shared" si="11"/>
        <v>0.33000000000174623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1052997.83</v>
      </c>
      <c r="D633" s="1">
        <f>'PR-RAS'!E639</f>
        <v>1271626.0799999998</v>
      </c>
      <c r="E633" s="1">
        <v>0</v>
      </c>
      <c r="F633" s="1">
        <v>0</v>
      </c>
      <c r="G633" s="2">
        <f t="shared" si="10"/>
        <v>2272829.9936799998</v>
      </c>
      <c r="H633" s="2">
        <f t="shared" si="11"/>
        <v>0.24999999976716936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1051544.3600000001</v>
      </c>
      <c r="D634" s="1">
        <f>'PR-RAS'!E640</f>
        <v>1274748.0699999998</v>
      </c>
      <c r="E634" s="1">
        <v>0</v>
      </c>
      <c r="F634" s="1">
        <v>0</v>
      </c>
      <c r="G634" s="2">
        <f t="shared" si="10"/>
        <v>2279458.6365</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1453.4699999999721</v>
      </c>
      <c r="D635" s="1">
        <f>'PR-RAS'!E641</f>
        <v>0</v>
      </c>
      <c r="E635" s="1">
        <v>0</v>
      </c>
      <c r="F635" s="1">
        <v>0</v>
      </c>
      <c r="G635" s="2">
        <f t="shared" si="10"/>
        <v>921.49997999998232</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3121.9899999999907</v>
      </c>
      <c r="E636" s="1">
        <v>0</v>
      </c>
      <c r="F636" s="1">
        <v>0</v>
      </c>
      <c r="G636" s="2">
        <f t="shared" si="10"/>
        <v>3964.927299999988</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4547.1899999999987</v>
      </c>
      <c r="D638" s="1">
        <f>'PR-RAS'!E644</f>
        <v>3082.630000000001</v>
      </c>
      <c r="E638" s="1">
        <v>0</v>
      </c>
      <c r="F638" s="1">
        <v>0</v>
      </c>
      <c r="G638" s="2">
        <f t="shared" si="10"/>
        <v>6823.8306500000008</v>
      </c>
      <c r="H638" s="2">
        <f t="shared" si="11"/>
        <v>0.55999999999767169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3093.7200000000266</v>
      </c>
      <c r="D640" s="1">
        <f>'PR-RAS'!E646</f>
        <v>6204.6199999999917</v>
      </c>
      <c r="E640" s="1">
        <v>0</v>
      </c>
      <c r="F640" s="1">
        <v>0</v>
      </c>
      <c r="G640" s="2">
        <f t="shared" si="10"/>
        <v>9906.3914400000067</v>
      </c>
      <c r="H640" s="2">
        <f t="shared" si="11"/>
        <v>0.65999999998166459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73352.22</v>
      </c>
      <c r="D641" s="1">
        <f>'PR-RAS'!E647</f>
        <v>105806</v>
      </c>
      <c r="E641" s="1">
        <v>0</v>
      </c>
      <c r="F641" s="1">
        <v>0</v>
      </c>
      <c r="G641" s="2">
        <f t="shared" si="10"/>
        <v>182377.10079999999</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2527.11</v>
      </c>
      <c r="D642" s="1">
        <f>'PR-RAS'!E649</f>
        <v>3667.66</v>
      </c>
      <c r="E642" s="1">
        <v>0</v>
      </c>
      <c r="F642" s="1">
        <v>0</v>
      </c>
      <c r="G642" s="2">
        <f t="shared" si="10"/>
        <v>6321.8176300000005</v>
      </c>
      <c r="H642" s="2">
        <f t="shared" si="11"/>
        <v>0.45000000000027285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1052997.83</v>
      </c>
      <c r="D643" s="1">
        <f>'PR-RAS'!E650</f>
        <v>1271626.08</v>
      </c>
      <c r="E643" s="1">
        <v>0</v>
      </c>
      <c r="F643" s="1">
        <v>0</v>
      </c>
      <c r="G643" s="2">
        <f t="shared" si="10"/>
        <v>2308792.49358</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1051857.28</v>
      </c>
      <c r="D644" s="1">
        <f>'PR-RAS'!E651</f>
        <v>1272501.6599999999</v>
      </c>
      <c r="E644" s="1">
        <v>0</v>
      </c>
      <c r="F644" s="1">
        <v>0</v>
      </c>
      <c r="G644" s="2">
        <f t="shared" si="10"/>
        <v>2312781.3657999998</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3667.660000000149</v>
      </c>
      <c r="D645" s="1">
        <f>'PR-RAS'!E652</f>
        <v>2792.0800000000745</v>
      </c>
      <c r="E645" s="1">
        <v>0</v>
      </c>
      <c r="F645" s="1">
        <v>0</v>
      </c>
      <c r="G645" s="2">
        <f t="shared" si="10"/>
        <v>5958.1720800001922</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39</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970.24</v>
      </c>
      <c r="E710" s="1">
        <v>0</v>
      </c>
      <c r="F710" s="1">
        <v>0</v>
      </c>
      <c r="G710" s="2">
        <f t="shared" si="10"/>
        <v>1702.7769399999997</v>
      </c>
      <c r="H710" s="2">
        <f t="shared" si="11"/>
        <v>0.42000000000001592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21047.22</v>
      </c>
      <c r="D711" s="1">
        <f>'PR-RAS'!E718</f>
        <v>23649.82</v>
      </c>
      <c r="E711" s="1">
        <v>0</v>
      </c>
      <c r="F711" s="1">
        <v>0</v>
      </c>
      <c r="G711" s="2">
        <f t="shared" si="10"/>
        <v>48526.270599999996</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286.33</v>
      </c>
      <c r="D713" s="1">
        <f>'PR-RAS'!E720</f>
        <v>4072.56</v>
      </c>
      <c r="E713" s="1">
        <v>0</v>
      </c>
      <c r="F713" s="1">
        <v>0</v>
      </c>
      <c r="G713" s="2">
        <f t="shared" si="10"/>
        <v>6003.1923999999999</v>
      </c>
      <c r="H713" s="2">
        <f t="shared" si="11"/>
        <v>0.77000000000003865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40800.36</v>
      </c>
      <c r="D716" s="1">
        <f>'PR-RAS'!E723</f>
        <v>20065.169999999998</v>
      </c>
      <c r="E716" s="1">
        <v>0</v>
      </c>
      <c r="F716" s="1">
        <v>0</v>
      </c>
      <c r="G716" s="2">
        <f t="shared" si="10"/>
        <v>57865.450499999999</v>
      </c>
      <c r="H716" s="2">
        <f t="shared" si="11"/>
        <v>0.52999999999883585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442.95</v>
      </c>
      <c r="D741" s="1">
        <f>'PR-RAS'!E748</f>
        <v>346.59</v>
      </c>
      <c r="E741" s="1">
        <v>0</v>
      </c>
      <c r="F741" s="1">
        <v>0</v>
      </c>
      <c r="G741" s="2">
        <f t="shared" si="10"/>
        <v>840.73619999999994</v>
      </c>
      <c r="H741" s="2">
        <f t="shared" si="11"/>
        <v>0.46000000000003638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3220.33</v>
      </c>
      <c r="D948" s="1">
        <f>'PR-RAS'!E955</f>
        <v>3316.65</v>
      </c>
      <c r="E948" s="1">
        <v>0</v>
      </c>
      <c r="F948" s="1">
        <v>0</v>
      </c>
      <c r="G948" s="2">
        <f t="shared" si="18"/>
        <v>9331.3876099999998</v>
      </c>
      <c r="H948" s="2">
        <f t="shared" si="19"/>
        <v>0.67999999999983629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13262.96</v>
      </c>
      <c r="D978" s="1">
        <f>'PR-RAS'!E987</f>
        <v>9946.31</v>
      </c>
      <c r="E978" s="1">
        <v>0</v>
      </c>
      <c r="F978" s="1">
        <v>0</v>
      </c>
      <c r="G978" s="2">
        <f t="shared" si="18"/>
        <v>32393.001660000002</v>
      </c>
      <c r="H978" s="2">
        <f t="shared" si="19"/>
        <v>0.3500000000003638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116258.11999999997</v>
      </c>
      <c r="D984" s="6">
        <f>BILANCA!E6</f>
        <v>129370.43</v>
      </c>
      <c r="E984" s="6">
        <v>0</v>
      </c>
      <c r="F984" s="6">
        <v>0</v>
      </c>
      <c r="G984" s="7">
        <f t="shared" ref="G984:G1241" si="22">B984/1000*C984+B984/500*D984</f>
        <v>374.99897999999996</v>
      </c>
      <c r="H984" s="7">
        <f t="shared" si="19"/>
        <v>0.54999999995925464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37143.399999999972</v>
      </c>
      <c r="D985" s="1">
        <f>BILANCA!E7</f>
        <v>15474.62999999999</v>
      </c>
      <c r="E985" s="1">
        <v>0</v>
      </c>
      <c r="F985" s="1">
        <v>0</v>
      </c>
      <c r="G985" s="2">
        <f t="shared" si="22"/>
        <v>136.1853199999999</v>
      </c>
      <c r="H985" s="2">
        <f t="shared" si="19"/>
        <v>0.76999999998224666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6075.95</v>
      </c>
      <c r="D988" s="1">
        <f>BILANCA!E10</f>
        <v>6075.95</v>
      </c>
      <c r="E988" s="1">
        <v>0</v>
      </c>
      <c r="F988" s="1">
        <v>0</v>
      </c>
      <c r="G988" s="2">
        <f t="shared" si="22"/>
        <v>91.139250000000004</v>
      </c>
      <c r="H988" s="2">
        <f t="shared" si="19"/>
        <v>0.1000000000003638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6075.95</v>
      </c>
      <c r="D989" s="1">
        <f>BILANCA!E11</f>
        <v>6075.95</v>
      </c>
      <c r="E989" s="1">
        <v>0</v>
      </c>
      <c r="F989" s="1">
        <v>0</v>
      </c>
      <c r="G989" s="2">
        <f t="shared" si="22"/>
        <v>109.36709999999999</v>
      </c>
      <c r="H989" s="2">
        <f t="shared" si="19"/>
        <v>0.1000000000003638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37143.399999999972</v>
      </c>
      <c r="D990" s="1">
        <f>BILANCA!E12</f>
        <v>15474.62999999999</v>
      </c>
      <c r="E990" s="1">
        <v>0</v>
      </c>
      <c r="F990" s="1">
        <v>0</v>
      </c>
      <c r="G990" s="2">
        <f t="shared" si="22"/>
        <v>476.64861999999965</v>
      </c>
      <c r="H990" s="2">
        <f t="shared" si="19"/>
        <v>0.76999999998224666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16316.629999999976</v>
      </c>
      <c r="D997" s="1">
        <f>BILANCA!E19</f>
        <v>5835.1499999999942</v>
      </c>
      <c r="E997" s="1">
        <v>0</v>
      </c>
      <c r="F997" s="1">
        <v>0</v>
      </c>
      <c r="G997" s="2">
        <f t="shared" si="22"/>
        <v>391.8170199999995</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144870.04999999999</v>
      </c>
      <c r="D998" s="1">
        <f>BILANCA!E20</f>
        <v>140468.25</v>
      </c>
      <c r="E998" s="1">
        <v>0</v>
      </c>
      <c r="F998" s="1">
        <v>0</v>
      </c>
      <c r="G998" s="2">
        <f t="shared" si="22"/>
        <v>6387.0982499999991</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2537.71</v>
      </c>
      <c r="D999" s="1">
        <f>BILANCA!E21</f>
        <v>2537.71</v>
      </c>
      <c r="E999" s="1">
        <v>0</v>
      </c>
      <c r="F999" s="1">
        <v>0</v>
      </c>
      <c r="G999" s="2">
        <f t="shared" si="22"/>
        <v>121.81008</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266.91000000000003</v>
      </c>
      <c r="D1000" s="1">
        <f>BILANCA!E22</f>
        <v>266.91000000000003</v>
      </c>
      <c r="E1000" s="1">
        <v>0</v>
      </c>
      <c r="F1000" s="1">
        <v>0</v>
      </c>
      <c r="G1000" s="2">
        <f t="shared" si="22"/>
        <v>13.612410000000002</v>
      </c>
      <c r="H1000" s="2">
        <f t="shared" si="19"/>
        <v>0.17999999999994998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599.54999999999995</v>
      </c>
      <c r="D1004" s="1">
        <f>BILANCA!E26</f>
        <v>453.56</v>
      </c>
      <c r="E1004" s="1">
        <v>0</v>
      </c>
      <c r="F1004" s="1">
        <v>0</v>
      </c>
      <c r="G1004" s="2">
        <f t="shared" si="22"/>
        <v>31.640070000000001</v>
      </c>
      <c r="H1004" s="2">
        <f t="shared" si="19"/>
        <v>0.8900000000000432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131957.59</v>
      </c>
      <c r="D1006" s="1">
        <f>BILANCA!E28</f>
        <v>137891.28</v>
      </c>
      <c r="E1006" s="1">
        <v>0</v>
      </c>
      <c r="F1006" s="1">
        <v>0</v>
      </c>
      <c r="G1006" s="2">
        <f t="shared" si="22"/>
        <v>9378.0234500000006</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13041.64</v>
      </c>
      <c r="D1007" s="1">
        <f>BILANCA!E29</f>
        <v>9639.4700000000012</v>
      </c>
      <c r="E1007" s="1">
        <v>0</v>
      </c>
      <c r="F1007" s="1">
        <v>0</v>
      </c>
      <c r="G1007" s="2">
        <f t="shared" si="22"/>
        <v>775.69392000000005</v>
      </c>
      <c r="H1007" s="2">
        <f t="shared" si="19"/>
        <v>0.83000000000174623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17010.84</v>
      </c>
      <c r="D1008" s="1">
        <f>BILANCA!E30</f>
        <v>17010.84</v>
      </c>
      <c r="E1008" s="1">
        <v>0</v>
      </c>
      <c r="F1008" s="1">
        <v>0</v>
      </c>
      <c r="G1008" s="2">
        <f t="shared" si="22"/>
        <v>1275.8130000000001</v>
      </c>
      <c r="H1008" s="2">
        <f t="shared" si="19"/>
        <v>0.31999999999970896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3969.2</v>
      </c>
      <c r="D1012" s="1">
        <f>BILANCA!E34</f>
        <v>7371.37</v>
      </c>
      <c r="E1012" s="1">
        <v>0</v>
      </c>
      <c r="F1012" s="1">
        <v>0</v>
      </c>
      <c r="G1012" s="2">
        <f t="shared" si="22"/>
        <v>542.64625999999998</v>
      </c>
      <c r="H1012" s="2">
        <f t="shared" si="19"/>
        <v>0.56999999999970896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7785.1299999999974</v>
      </c>
      <c r="D1023" s="1">
        <f>BILANCA!E45</f>
        <v>9.9999999947613105E-3</v>
      </c>
      <c r="E1023" s="1">
        <v>0</v>
      </c>
      <c r="F1023" s="1">
        <v>0</v>
      </c>
      <c r="G1023" s="2">
        <f t="shared" si="22"/>
        <v>311.40599999999949</v>
      </c>
      <c r="H1023" s="2">
        <f t="shared" si="19"/>
        <v>0.13999999999214197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38925.699999999997</v>
      </c>
      <c r="D1025" s="1">
        <f>BILANCA!E47</f>
        <v>38925.699999999997</v>
      </c>
      <c r="E1025" s="1">
        <v>0</v>
      </c>
      <c r="F1025" s="1">
        <v>0</v>
      </c>
      <c r="G1025" s="2">
        <f t="shared" si="22"/>
        <v>4904.6382000000003</v>
      </c>
      <c r="H1025" s="2">
        <f t="shared" si="19"/>
        <v>0.60000000000582077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31140.57</v>
      </c>
      <c r="D1028" s="1">
        <f>BILANCA!E50</f>
        <v>38925.69</v>
      </c>
      <c r="E1028" s="1">
        <v>0</v>
      </c>
      <c r="F1028" s="1">
        <v>0</v>
      </c>
      <c r="G1028" s="2">
        <f t="shared" si="22"/>
        <v>4904.6377499999999</v>
      </c>
      <c r="H1028" s="2">
        <f t="shared" si="19"/>
        <v>0.73999999999796273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5286.52</v>
      </c>
      <c r="D1032" s="1">
        <f>BILANCA!E54</f>
        <v>6346.47</v>
      </c>
      <c r="E1032" s="1">
        <v>0</v>
      </c>
      <c r="F1032" s="1">
        <v>0</v>
      </c>
      <c r="G1032" s="2">
        <f t="shared" si="22"/>
        <v>880.99354000000005</v>
      </c>
      <c r="H1032" s="2">
        <f t="shared" si="19"/>
        <v>0.9499999999998181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5286.52</v>
      </c>
      <c r="D1033" s="1">
        <f>BILANCA!E55</f>
        <v>6346.47</v>
      </c>
      <c r="E1033" s="1">
        <v>0</v>
      </c>
      <c r="F1033" s="1">
        <v>0</v>
      </c>
      <c r="G1033" s="2">
        <f t="shared" si="22"/>
        <v>898.97300000000007</v>
      </c>
      <c r="H1033" s="2">
        <f t="shared" si="19"/>
        <v>0.9499999999998181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79114.720000000001</v>
      </c>
      <c r="D1046" s="1">
        <f>BILANCA!E68</f>
        <v>113895.8</v>
      </c>
      <c r="E1046" s="1">
        <v>0</v>
      </c>
      <c r="F1046" s="1">
        <v>0</v>
      </c>
      <c r="G1046" s="2">
        <f t="shared" si="22"/>
        <v>19335.098160000001</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3667.66</v>
      </c>
      <c r="D1047" s="1">
        <f>BILANCA!E69</f>
        <v>2792.08</v>
      </c>
      <c r="E1047" s="1">
        <v>0</v>
      </c>
      <c r="F1047" s="1">
        <v>0</v>
      </c>
      <c r="G1047" s="2">
        <f t="shared" si="22"/>
        <v>592.11648000000002</v>
      </c>
      <c r="H1047" s="2">
        <f t="shared" si="19"/>
        <v>0.42000000000007276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3667.66</v>
      </c>
      <c r="D1048" s="1">
        <f>BILANCA!E70</f>
        <v>2792.08</v>
      </c>
      <c r="E1048" s="1">
        <v>0</v>
      </c>
      <c r="F1048" s="1">
        <v>0</v>
      </c>
      <c r="G1048" s="2">
        <f t="shared" si="22"/>
        <v>601.36829999999998</v>
      </c>
      <c r="H1048" s="2">
        <f t="shared" si="19"/>
        <v>0.42000000000007276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3667.66</v>
      </c>
      <c r="D1050" s="1">
        <f>BILANCA!E72</f>
        <v>2792.08</v>
      </c>
      <c r="E1050" s="1">
        <v>0</v>
      </c>
      <c r="F1050" s="1">
        <v>0</v>
      </c>
      <c r="G1050" s="2">
        <f t="shared" si="22"/>
        <v>619.87194</v>
      </c>
      <c r="H1050" s="2">
        <f t="shared" si="19"/>
        <v>0.42000000000007276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2094.84</v>
      </c>
      <c r="D1056" s="1">
        <f>BILANCA!E78</f>
        <v>5297.72</v>
      </c>
      <c r="E1056" s="1">
        <v>0</v>
      </c>
      <c r="F1056" s="1">
        <v>0</v>
      </c>
      <c r="G1056" s="2">
        <f t="shared" si="22"/>
        <v>926.39044000000001</v>
      </c>
      <c r="H1056" s="2">
        <f t="shared" si="19"/>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2094.84</v>
      </c>
      <c r="D1064" s="1">
        <f>BILANCA!E86</f>
        <v>5297.72</v>
      </c>
      <c r="E1064" s="1">
        <v>0</v>
      </c>
      <c r="F1064" s="1">
        <v>0</v>
      </c>
      <c r="G1064" s="2">
        <f t="shared" si="22"/>
        <v>1027.9126800000001</v>
      </c>
      <c r="H1064" s="2">
        <f t="shared" si="19"/>
        <v>0.43999999999959982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73352.22</v>
      </c>
      <c r="D1148" s="1">
        <f>BILANCA!E170</f>
        <v>105806</v>
      </c>
      <c r="E1148" s="1">
        <v>0</v>
      </c>
      <c r="F1148" s="1">
        <v>0</v>
      </c>
      <c r="G1148" s="2">
        <f t="shared" si="22"/>
        <v>47019.096300000005</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73352.22</v>
      </c>
      <c r="D1151" s="1">
        <f>BILANCA!E173</f>
        <v>105806</v>
      </c>
      <c r="E1151" s="1">
        <v>0</v>
      </c>
      <c r="F1151" s="1">
        <v>0</v>
      </c>
      <c r="G1151" s="2">
        <f t="shared" si="22"/>
        <v>47873.988960000002</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116258.12</v>
      </c>
      <c r="D1152" s="1">
        <f>BILANCA!E175</f>
        <v>129370.43</v>
      </c>
      <c r="E1152" s="1">
        <v>0</v>
      </c>
      <c r="F1152" s="1">
        <v>0</v>
      </c>
      <c r="G1152" s="2">
        <f t="shared" si="22"/>
        <v>63374.827619999996</v>
      </c>
      <c r="H1152" s="2">
        <f t="shared" si="23"/>
        <v>0.54999999998835847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95471.38</v>
      </c>
      <c r="D1153" s="1">
        <f>BILANCA!E176</f>
        <v>130046.73</v>
      </c>
      <c r="E1153" s="1">
        <v>0</v>
      </c>
      <c r="F1153" s="1">
        <v>0</v>
      </c>
      <c r="G1153" s="2">
        <f t="shared" si="22"/>
        <v>60446.022800000006</v>
      </c>
      <c r="H1153" s="2">
        <f t="shared" si="23"/>
        <v>0.65000000000873115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82208.42</v>
      </c>
      <c r="D1154" s="1">
        <f>BILANCA!E177</f>
        <v>120100.42</v>
      </c>
      <c r="E1154" s="1">
        <v>0</v>
      </c>
      <c r="F1154" s="1">
        <v>0</v>
      </c>
      <c r="G1154" s="2">
        <f t="shared" si="22"/>
        <v>55131.983460000003</v>
      </c>
      <c r="H1154" s="2">
        <f t="shared" si="23"/>
        <v>0.83999999999650754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71030.38</v>
      </c>
      <c r="D1155" s="1">
        <f>BILANCA!E178</f>
        <v>103553.93</v>
      </c>
      <c r="E1155" s="1">
        <v>0</v>
      </c>
      <c r="F1155" s="1">
        <v>0</v>
      </c>
      <c r="G1155" s="2">
        <f t="shared" si="22"/>
        <v>47839.777279999995</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9033.67</v>
      </c>
      <c r="D1156" s="1">
        <f>BILANCA!E179</f>
        <v>11242.13</v>
      </c>
      <c r="E1156" s="1">
        <v>0</v>
      </c>
      <c r="F1156" s="1">
        <v>0</v>
      </c>
      <c r="G1156" s="2">
        <f t="shared" si="22"/>
        <v>5452.6018899999999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2144.37</v>
      </c>
      <c r="D1165" s="1">
        <f>BILANCA!E188</f>
        <v>5304.36</v>
      </c>
      <c r="E1165" s="1">
        <v>0</v>
      </c>
      <c r="F1165" s="1">
        <v>0</v>
      </c>
      <c r="G1165" s="2">
        <f t="shared" si="22"/>
        <v>2321.0623799999998</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13262.96</v>
      </c>
      <c r="D1183" s="1">
        <f>BILANCA!E206</f>
        <v>9946.31</v>
      </c>
      <c r="E1183" s="1">
        <v>0</v>
      </c>
      <c r="F1183" s="1">
        <v>0</v>
      </c>
      <c r="G1183" s="2">
        <f t="shared" si="22"/>
        <v>6631.116</v>
      </c>
      <c r="H1183" s="2">
        <f t="shared" si="23"/>
        <v>0.3500000000003638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13262.96</v>
      </c>
      <c r="D1184" s="1">
        <f>BILANCA!E207</f>
        <v>9946.31</v>
      </c>
      <c r="E1184" s="1">
        <v>0</v>
      </c>
      <c r="F1184" s="1">
        <v>0</v>
      </c>
      <c r="G1184" s="2">
        <f t="shared" si="22"/>
        <v>6664.2715800000005</v>
      </c>
      <c r="H1184" s="2">
        <f t="shared" si="23"/>
        <v>0.3500000000003638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13262.96</v>
      </c>
      <c r="D1189" s="1">
        <f>BILANCA!E212</f>
        <v>9946.31</v>
      </c>
      <c r="E1189" s="1">
        <v>0</v>
      </c>
      <c r="F1189" s="1">
        <v>0</v>
      </c>
      <c r="G1189" s="2">
        <f t="shared" si="22"/>
        <v>6830.0494799999997</v>
      </c>
      <c r="H1189" s="2">
        <f t="shared" si="23"/>
        <v>0.3500000000003638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20786.739999999998</v>
      </c>
      <c r="D1214" s="1">
        <f>BILANCA!E237</f>
        <v>-676.30000000000018</v>
      </c>
      <c r="E1214" s="1">
        <v>0</v>
      </c>
      <c r="F1214" s="1">
        <v>0</v>
      </c>
      <c r="G1214" s="2">
        <f t="shared" si="22"/>
        <v>4489.2863399999997</v>
      </c>
      <c r="H1214" s="2">
        <f t="shared" si="23"/>
        <v>0.56000000000221917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23880.46</v>
      </c>
      <c r="D1215" s="1">
        <f>BILANCA!E238</f>
        <v>5528.32</v>
      </c>
      <c r="E1215" s="1">
        <v>0</v>
      </c>
      <c r="F1215" s="1">
        <v>0</v>
      </c>
      <c r="G1215" s="2">
        <f t="shared" si="22"/>
        <v>8105.4072000000006</v>
      </c>
      <c r="H1215" s="2">
        <f t="shared" si="23"/>
        <v>0.77999999999883585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37143.42</v>
      </c>
      <c r="D1216" s="1">
        <f>BILANCA!E239</f>
        <v>15474.63</v>
      </c>
      <c r="E1216" s="1">
        <v>0</v>
      </c>
      <c r="F1216" s="1">
        <v>0</v>
      </c>
      <c r="G1216" s="2">
        <f t="shared" si="22"/>
        <v>15865.594439999999</v>
      </c>
      <c r="H1216" s="2">
        <f t="shared" si="23"/>
        <v>0.78999999999905413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37143.42</v>
      </c>
      <c r="D1217" s="1">
        <f>BILANCA!E240</f>
        <v>15474.63</v>
      </c>
      <c r="E1217" s="1">
        <v>0</v>
      </c>
      <c r="F1217" s="1">
        <v>0</v>
      </c>
      <c r="G1217" s="2">
        <f t="shared" si="22"/>
        <v>15933.687119999999</v>
      </c>
      <c r="H1217" s="2">
        <f t="shared" si="23"/>
        <v>0.78999999999905413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13262.96</v>
      </c>
      <c r="D1219" s="1">
        <f>BILANCA!E242</f>
        <v>9946.31</v>
      </c>
      <c r="E1219" s="1">
        <v>0</v>
      </c>
      <c r="F1219" s="1">
        <v>0</v>
      </c>
      <c r="G1219" s="2">
        <f t="shared" si="22"/>
        <v>7824.716879999999</v>
      </c>
      <c r="H1219" s="2">
        <f t="shared" si="23"/>
        <v>0.3500000000003638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13262.96</v>
      </c>
      <c r="D1220" s="1">
        <f>BILANCA!E243</f>
        <v>9946.31</v>
      </c>
      <c r="E1220" s="1">
        <v>0</v>
      </c>
      <c r="F1220" s="1">
        <v>0</v>
      </c>
      <c r="G1220" s="2">
        <f t="shared" si="22"/>
        <v>7857.8724599999987</v>
      </c>
      <c r="H1220" s="2">
        <f t="shared" si="23"/>
        <v>0.3500000000003638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-3093.7200000000012</v>
      </c>
      <c r="D1222" s="1">
        <f>BILANCA!E245</f>
        <v>-6204.62</v>
      </c>
      <c r="E1222" s="1">
        <v>0</v>
      </c>
      <c r="F1222" s="1">
        <v>0</v>
      </c>
      <c r="G1222" s="2">
        <f t="shared" si="22"/>
        <v>-3705.2074400000001</v>
      </c>
      <c r="H1222" s="2">
        <f t="shared" si="23"/>
        <v>0.65999999999894499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13917.119999999999</v>
      </c>
      <c r="D1223" s="1">
        <f>BILANCA!E246</f>
        <v>0</v>
      </c>
      <c r="E1223" s="1">
        <v>0</v>
      </c>
      <c r="F1223" s="1">
        <v>0</v>
      </c>
      <c r="G1223" s="2">
        <f t="shared" si="22"/>
        <v>3340.1087999999995</v>
      </c>
      <c r="H1223" s="2">
        <f t="shared" si="23"/>
        <v>0.11999999999898137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654.16</v>
      </c>
      <c r="D1224" s="1">
        <f>BILANCA!E247</f>
        <v>0</v>
      </c>
      <c r="E1224" s="1">
        <v>0</v>
      </c>
      <c r="F1224" s="1">
        <v>0</v>
      </c>
      <c r="G1224" s="2">
        <f t="shared" si="22"/>
        <v>157.65255999999999</v>
      </c>
      <c r="H1224" s="2">
        <f t="shared" si="23"/>
        <v>0.15999999999996817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13262.96</v>
      </c>
      <c r="D1226" s="1">
        <f>BILANCA!E249</f>
        <v>0</v>
      </c>
      <c r="E1226" s="1">
        <v>0</v>
      </c>
      <c r="F1226" s="1">
        <v>0</v>
      </c>
      <c r="G1226" s="2">
        <f t="shared" si="22"/>
        <v>3222.8992799999996</v>
      </c>
      <c r="H1226" s="2">
        <f t="shared" si="23"/>
        <v>4.0000000000873115E-2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17010.84</v>
      </c>
      <c r="D1227" s="1">
        <f>BILANCA!E250</f>
        <v>6204.62</v>
      </c>
      <c r="E1227" s="1">
        <v>0</v>
      </c>
      <c r="F1227" s="1">
        <v>0</v>
      </c>
      <c r="G1227" s="2">
        <f t="shared" si="22"/>
        <v>7178.4995199999994</v>
      </c>
      <c r="H1227" s="2">
        <f t="shared" si="23"/>
        <v>0.53999999999996362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17010.84</v>
      </c>
      <c r="D1229" s="1">
        <f>BILANCA!E252</f>
        <v>6204.62</v>
      </c>
      <c r="E1229" s="1">
        <v>0</v>
      </c>
      <c r="F1229" s="1">
        <v>0</v>
      </c>
      <c r="G1229" s="2">
        <f t="shared" si="22"/>
        <v>7237.339680000001</v>
      </c>
      <c r="H1229" s="2">
        <f t="shared" si="23"/>
        <v>0.53999999999996362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136355.09</v>
      </c>
      <c r="D1236" s="1">
        <f>BILANCA!E259</f>
        <v>136355.09</v>
      </c>
      <c r="E1236" s="1">
        <v>0</v>
      </c>
      <c r="F1236" s="1">
        <v>0</v>
      </c>
      <c r="G1236" s="2">
        <f t="shared" si="22"/>
        <v>103493.51330999999</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136355.09</v>
      </c>
      <c r="D1237" s="1">
        <f>BILANCA!E260</f>
        <v>136355.09</v>
      </c>
      <c r="E1237" s="1">
        <v>0</v>
      </c>
      <c r="F1237" s="1">
        <v>0</v>
      </c>
      <c r="G1237" s="2">
        <f t="shared" si="22"/>
        <v>103902.57858</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2094.84</v>
      </c>
      <c r="D1244" s="1">
        <f>BILANCA!E268</f>
        <v>5297.72</v>
      </c>
      <c r="E1244" s="1">
        <v>0</v>
      </c>
      <c r="F1244" s="1">
        <v>0</v>
      </c>
      <c r="G1244" s="2">
        <f t="shared" si="24"/>
        <v>3312.1630800000003</v>
      </c>
      <c r="H1244" s="2">
        <f t="shared" si="23"/>
        <v>0.43999999999959982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497.71</v>
      </c>
      <c r="D1263" s="1">
        <f>BILANCA!E287</f>
        <v>0</v>
      </c>
      <c r="E1263" s="1">
        <v>0</v>
      </c>
      <c r="F1263" s="1">
        <v>0</v>
      </c>
      <c r="G1263" s="2">
        <f t="shared" si="24"/>
        <v>139.3588</v>
      </c>
      <c r="H1263" s="2">
        <f t="shared" si="23"/>
        <v>0.29000000000002046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81710.710000000006</v>
      </c>
      <c r="D1264" s="1">
        <f>BILANCA!E288</f>
        <v>120100.42</v>
      </c>
      <c r="E1264" s="1">
        <v>0</v>
      </c>
      <c r="F1264" s="1">
        <v>0</v>
      </c>
      <c r="G1264" s="2">
        <f t="shared" si="24"/>
        <v>90457.145550000001</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13262.96</v>
      </c>
      <c r="D1270" s="1">
        <f>BILANCA!E294</f>
        <v>9946.31</v>
      </c>
      <c r="E1270" s="1">
        <v>0</v>
      </c>
      <c r="F1270" s="1">
        <v>0</v>
      </c>
      <c r="G1270" s="2">
        <f t="shared" si="24"/>
        <v>9515.6514599999991</v>
      </c>
      <c r="H1270" s="2">
        <f t="shared" si="23"/>
        <v>0.3500000000003638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2144.37</v>
      </c>
      <c r="D1278" s="1">
        <f>BILANCA!E302</f>
        <v>5304.36</v>
      </c>
      <c r="E1278" s="1">
        <v>0</v>
      </c>
      <c r="F1278" s="1">
        <v>0</v>
      </c>
      <c r="G1278" s="2">
        <f t="shared" si="24"/>
        <v>3762.1615499999994</v>
      </c>
      <c r="H1278" s="2">
        <f t="shared" si="23"/>
        <v>0.72999999999956344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13262.96</v>
      </c>
      <c r="D1285" s="1">
        <f>BILANCA!E309</f>
        <v>9946.31</v>
      </c>
      <c r="E1285" s="1">
        <v>0</v>
      </c>
      <c r="F1285" s="1">
        <v>0</v>
      </c>
      <c r="G1285" s="2">
        <f t="shared" si="24"/>
        <v>10012.985159999998</v>
      </c>
      <c r="H1285" s="2">
        <f t="shared" si="23"/>
        <v>0.3500000000003638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1048324.03</v>
      </c>
      <c r="D1322" s="1">
        <f>'RAS-funkcijski'!E28</f>
        <v>1271431.42</v>
      </c>
      <c r="E1322" s="1">
        <v>0</v>
      </c>
      <c r="F1322" s="1">
        <v>0</v>
      </c>
      <c r="G1322" s="2">
        <f t="shared" si="24"/>
        <v>86188.484880000004</v>
      </c>
      <c r="H1322" s="2">
        <f t="shared" si="23"/>
        <v>0.44999999995343387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1048324.03</v>
      </c>
      <c r="D1325" s="1">
        <f>'RAS-funkcijski'!E31</f>
        <v>1271431.42</v>
      </c>
      <c r="E1325" s="1">
        <v>0</v>
      </c>
      <c r="F1325" s="1">
        <v>0</v>
      </c>
      <c r="G1325" s="2">
        <f t="shared" si="24"/>
        <v>96962.045490000004</v>
      </c>
      <c r="H1325" s="2">
        <f t="shared" si="23"/>
        <v>0.44999999995343387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1048324.03</v>
      </c>
      <c r="D1435" s="13">
        <f>'RAS-funkcijski'!E141</f>
        <v>1271431.42</v>
      </c>
      <c r="E1435" s="13">
        <v>0</v>
      </c>
      <c r="F1435" s="13">
        <v>0</v>
      </c>
      <c r="G1435" s="14">
        <f t="shared" si="24"/>
        <v>491992.60119000002</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1906.59</v>
      </c>
      <c r="D1436" s="6">
        <f>'P-VRIO'!E5</f>
        <v>887.14</v>
      </c>
      <c r="E1436" s="6">
        <v>0</v>
      </c>
      <c r="F1436" s="6">
        <v>0</v>
      </c>
      <c r="G1436" s="7">
        <f t="shared" si="24"/>
        <v>3.6808700000000001</v>
      </c>
      <c r="H1436" s="7">
        <f t="shared" si="27"/>
        <v>0.55000000000006821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1906.59</v>
      </c>
      <c r="D1453" s="1">
        <f>'P-VRIO'!E22</f>
        <v>887.14</v>
      </c>
      <c r="E1453" s="1">
        <v>0</v>
      </c>
      <c r="F1453" s="1">
        <v>0</v>
      </c>
      <c r="G1453" s="2">
        <f t="shared" si="24"/>
        <v>66.255659999999992</v>
      </c>
      <c r="H1453" s="2">
        <f t="shared" si="27"/>
        <v>0.55000000000006821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1906.59</v>
      </c>
      <c r="D1454" s="1">
        <f>'P-VRIO'!E23</f>
        <v>887.14</v>
      </c>
      <c r="E1454" s="1">
        <v>0</v>
      </c>
      <c r="F1454" s="1">
        <v>0</v>
      </c>
      <c r="G1454" s="2">
        <f t="shared" si="24"/>
        <v>69.936530000000005</v>
      </c>
      <c r="H1454" s="2">
        <f t="shared" si="27"/>
        <v>0.55000000000006821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1906.59</v>
      </c>
      <c r="D1456" s="1">
        <f>'P-VRIO'!E25</f>
        <v>887.14</v>
      </c>
      <c r="E1456" s="1">
        <v>0</v>
      </c>
      <c r="F1456" s="1">
        <v>0</v>
      </c>
      <c r="G1456" s="2">
        <f t="shared" si="24"/>
        <v>77.298270000000002</v>
      </c>
      <c r="H1456" s="2">
        <f t="shared" si="27"/>
        <v>0.55000000000006821</v>
      </c>
      <c r="I1456" s="10">
        <f t="shared" si="30"/>
        <v>42.514048500005273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95471.38</v>
      </c>
      <c r="D1480" s="6"/>
      <c r="E1480" s="6">
        <v>0</v>
      </c>
      <c r="F1480" s="6">
        <v>0</v>
      </c>
      <c r="G1480" s="7">
        <f t="shared" ref="G1480:G1580" si="34">B1480/1000*C1480</f>
        <v>95.471380000000011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1312583.3299999998</v>
      </c>
      <c r="D1481" s="1">
        <v>0</v>
      </c>
      <c r="E1481" s="1">
        <v>0</v>
      </c>
      <c r="F1481" s="1">
        <v>0</v>
      </c>
      <c r="G1481" s="2">
        <f t="shared" si="34"/>
        <v>2625.1666599999999</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4352.38</v>
      </c>
      <c r="D1482" s="1">
        <v>0</v>
      </c>
      <c r="E1482" s="1">
        <v>0</v>
      </c>
      <c r="F1482" s="1">
        <v>0</v>
      </c>
      <c r="G1482" s="2">
        <f t="shared" si="34"/>
        <v>13.05714</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1308230.95</v>
      </c>
      <c r="D1483" s="1">
        <v>0</v>
      </c>
      <c r="E1483" s="1">
        <v>0</v>
      </c>
      <c r="F1483" s="1">
        <v>0</v>
      </c>
      <c r="G1483" s="2">
        <f t="shared" si="34"/>
        <v>5232.9237999999996</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1113602.01</v>
      </c>
      <c r="D1484" s="1">
        <v>0</v>
      </c>
      <c r="E1484" s="1">
        <v>0</v>
      </c>
      <c r="F1484" s="1">
        <v>0</v>
      </c>
      <c r="G1484" s="2">
        <f t="shared" si="34"/>
        <v>5568.0100499999999</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193921.77</v>
      </c>
      <c r="D1485" s="1">
        <v>0</v>
      </c>
      <c r="E1485" s="1">
        <v>0</v>
      </c>
      <c r="F1485" s="1">
        <v>0</v>
      </c>
      <c r="G1485" s="2">
        <f t="shared" si="34"/>
        <v>1163.53062</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707.17</v>
      </c>
      <c r="D1486" s="1">
        <v>0</v>
      </c>
      <c r="E1486" s="1">
        <v>0</v>
      </c>
      <c r="F1486" s="1">
        <v>0</v>
      </c>
      <c r="G1486" s="2">
        <f t="shared" si="34"/>
        <v>4.9501900000000001</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1278007.9799999997</v>
      </c>
      <c r="D1499" s="1">
        <v>0</v>
      </c>
      <c r="E1499" s="1">
        <v>0</v>
      </c>
      <c r="F1499" s="1">
        <v>0</v>
      </c>
      <c r="G1499" s="2">
        <f t="shared" si="34"/>
        <v>25560.159599999995</v>
      </c>
      <c r="H1499" s="2">
        <f t="shared" si="35"/>
        <v>2.0000000251457095E-2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1192.3900000000001</v>
      </c>
      <c r="D1500" s="1">
        <v>0</v>
      </c>
      <c r="E1500" s="1">
        <v>0</v>
      </c>
      <c r="F1500" s="1">
        <v>0</v>
      </c>
      <c r="G1500" s="2">
        <f t="shared" si="34"/>
        <v>25.040190000000003</v>
      </c>
      <c r="H1500" s="2">
        <f t="shared" si="35"/>
        <v>0.39000000000010004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1273498.94</v>
      </c>
      <c r="D1501" s="1">
        <v>0</v>
      </c>
      <c r="E1501" s="1">
        <v>0</v>
      </c>
      <c r="F1501" s="1">
        <v>0</v>
      </c>
      <c r="G1501" s="2">
        <f t="shared" si="34"/>
        <v>28016.976679999996</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1081078.45</v>
      </c>
      <c r="D1502" s="1">
        <v>0</v>
      </c>
      <c r="E1502" s="1">
        <v>0</v>
      </c>
      <c r="F1502" s="1">
        <v>0</v>
      </c>
      <c r="G1502" s="2">
        <f t="shared" si="34"/>
        <v>24864.804349999999</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191713.32</v>
      </c>
      <c r="D1503" s="1">
        <v>0</v>
      </c>
      <c r="E1503" s="1">
        <v>0</v>
      </c>
      <c r="F1503" s="1">
        <v>0</v>
      </c>
      <c r="G1503" s="2">
        <f t="shared" si="34"/>
        <v>4601.1196800000007</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707.17</v>
      </c>
      <c r="D1504" s="1">
        <v>0</v>
      </c>
      <c r="E1504" s="1">
        <v>0</v>
      </c>
      <c r="F1504" s="1">
        <v>0</v>
      </c>
      <c r="G1504" s="2">
        <f t="shared" si="34"/>
        <v>17.67925</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3316.65</v>
      </c>
      <c r="D1511" s="1">
        <v>0</v>
      </c>
      <c r="E1511" s="1">
        <v>0</v>
      </c>
      <c r="F1511" s="1">
        <v>0</v>
      </c>
      <c r="G1511" s="2">
        <f t="shared" si="34"/>
        <v>106.1328</v>
      </c>
      <c r="H1511" s="2">
        <f t="shared" si="35"/>
        <v>0.34999999999990905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3316.65</v>
      </c>
      <c r="D1515" s="1">
        <v>0</v>
      </c>
      <c r="E1515" s="1">
        <v>0</v>
      </c>
      <c r="F1515" s="1">
        <v>0</v>
      </c>
      <c r="G1515" s="2">
        <f t="shared" si="34"/>
        <v>119.3994</v>
      </c>
      <c r="H1515" s="2">
        <f t="shared" si="35"/>
        <v>0.34999999999990905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130046.73000000021</v>
      </c>
      <c r="D1517" s="1">
        <v>0</v>
      </c>
      <c r="E1517" s="1">
        <v>0</v>
      </c>
      <c r="F1517" s="1">
        <v>0</v>
      </c>
      <c r="G1517" s="2">
        <f t="shared" si="34"/>
        <v>4941.7757400000082</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130046.73</v>
      </c>
      <c r="D1576" s="1">
        <v>0</v>
      </c>
      <c r="E1576" s="1">
        <v>0</v>
      </c>
      <c r="F1576" s="1">
        <v>0</v>
      </c>
      <c r="G1576" s="2">
        <f t="shared" si="34"/>
        <v>12614.532810000001</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5304.36</v>
      </c>
      <c r="D1577" s="1">
        <v>0</v>
      </c>
      <c r="E1577" s="1">
        <v>0</v>
      </c>
      <c r="F1577" s="1">
        <v>0</v>
      </c>
      <c r="G1577" s="2">
        <f t="shared" si="34"/>
        <v>519.82727999999997</v>
      </c>
      <c r="H1577" s="2">
        <f t="shared" si="35"/>
        <v>0.35999999999967258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114796.06</v>
      </c>
      <c r="D1578" s="1">
        <v>0</v>
      </c>
      <c r="E1578" s="1">
        <v>0</v>
      </c>
      <c r="F1578" s="1">
        <v>0</v>
      </c>
      <c r="G1578" s="2">
        <f t="shared" si="34"/>
        <v>11364.809940000001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9946.31</v>
      </c>
      <c r="D1580" s="13">
        <v>0</v>
      </c>
      <c r="E1580" s="13">
        <v>0</v>
      </c>
      <c r="F1580" s="13">
        <v>0</v>
      </c>
      <c r="G1580" s="14">
        <f t="shared" si="34"/>
        <v>1004.57731</v>
      </c>
      <c r="H1580" s="14">
        <f t="shared" si="35"/>
        <v>0.30999999999949068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48785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1052997.83</v>
      </c>
      <c r="I16" s="170">
        <f>'PR-RAS'!E6</f>
        <v>1271626.0799999998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1048324.0300000001</v>
      </c>
      <c r="I17" s="170">
        <f>'PR-RAS'!E151</f>
        <v>1271431.42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3093.7200000000266</v>
      </c>
      <c r="I19" s="171">
        <f>'PR-RAS'!E646</f>
        <v>6204.6199999999917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37143.399999999972</v>
      </c>
      <c r="I20" s="173">
        <f>BILANCA!E7</f>
        <v>15474.62999999999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79114.720000000001</v>
      </c>
      <c r="I21" s="175">
        <f>BILANCA!E68</f>
        <v>113895.8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95471.38</v>
      </c>
      <c r="I22" s="175">
        <f>BILANCA!E176</f>
        <v>130046.73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20786.739999999998</v>
      </c>
      <c r="I23" s="177">
        <f>BILANCA!E237</f>
        <v>-676.30000000000018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1048324.03</v>
      </c>
      <c r="I28" s="179">
        <f>'RAS-funkcijski'!E141</f>
        <v>1271431.42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1906.59</v>
      </c>
      <c r="I29" s="173">
        <f>'P-VRIO'!E5</f>
        <v>887.14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1906.59</v>
      </c>
      <c r="I30" s="175">
        <f>'P-VRIO'!E22</f>
        <v>887.14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95471.38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130046.73000000021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130046.73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1" zoomScaleNormal="100" workbookViewId="0">
      <selection activeCell="E150" sqref="E1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1052997.83</v>
      </c>
      <c r="E6" s="51">
        <f>E7+E44+E50+E82+E106+E124+E133+E139</f>
        <v>1271626.0799999998</v>
      </c>
      <c r="F6" s="52">
        <f t="shared" ref="F6:F131" si="0">IF(D6&lt;&gt;0,IF(E6/D6&gt;=100,"&gt;&gt;100",E6/D6*100),"-")</f>
        <v>120.76245969091882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564.4</v>
      </c>
      <c r="E124" s="51">
        <f t="shared" si="27"/>
        <v>650.04999999999995</v>
      </c>
      <c r="F124" s="52">
        <f t="shared" si="0"/>
        <v>115.17540751240254</v>
      </c>
    </row>
    <row r="125" spans="1:6" ht="12.75" customHeight="1" x14ac:dyDescent="0.2">
      <c r="A125" s="53">
        <v>661</v>
      </c>
      <c r="B125" s="86" t="s">
        <v>296</v>
      </c>
      <c r="C125" s="50" t="s">
        <v>297</v>
      </c>
      <c r="D125" s="51">
        <f t="shared" ref="D125:E125" si="28">SUM(D126:D127)</f>
        <v>564.4</v>
      </c>
      <c r="E125" s="51">
        <f t="shared" si="28"/>
        <v>650.04999999999995</v>
      </c>
      <c r="F125" s="52">
        <f t="shared" si="0"/>
        <v>115.17540751240254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564.4</v>
      </c>
      <c r="E127" s="242">
        <v>650.04999999999995</v>
      </c>
      <c r="F127" s="52">
        <f t="shared" si="0"/>
        <v>115.17540751240254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1052433.4300000002</v>
      </c>
      <c r="E133" s="51">
        <f t="shared" si="30"/>
        <v>1270111.0699999998</v>
      </c>
      <c r="F133" s="52">
        <f t="shared" ref="F133:F223" si="31">IF(D133&lt;&gt;0,IF(E133/D133&gt;=100,"&gt;&gt;100",E133/D133*100),"-")</f>
        <v>120.68326924962842</v>
      </c>
    </row>
    <row r="134" spans="1:6" ht="24" x14ac:dyDescent="0.2">
      <c r="A134" s="53">
        <v>671</v>
      </c>
      <c r="B134" s="232" t="s">
        <v>314</v>
      </c>
      <c r="C134" s="50" t="s">
        <v>315</v>
      </c>
      <c r="D134" s="51">
        <f t="shared" ref="D134:E134" si="32">SUM(D135:D137)</f>
        <v>1052433.4300000002</v>
      </c>
      <c r="E134" s="51">
        <f t="shared" si="32"/>
        <v>1270111.0699999998</v>
      </c>
      <c r="F134" s="52">
        <f t="shared" si="31"/>
        <v>120.68326924962842</v>
      </c>
    </row>
    <row r="135" spans="1:6" ht="12.75" customHeight="1" x14ac:dyDescent="0.2">
      <c r="A135" s="53">
        <v>6711</v>
      </c>
      <c r="B135" s="85" t="s">
        <v>316</v>
      </c>
      <c r="C135" s="50" t="s">
        <v>317</v>
      </c>
      <c r="D135" s="242">
        <v>1049213.1000000001</v>
      </c>
      <c r="E135" s="242">
        <v>1266794.42</v>
      </c>
      <c r="F135" s="52">
        <f t="shared" si="31"/>
        <v>120.73757180500317</v>
      </c>
    </row>
    <row r="136" spans="1:6" ht="24" x14ac:dyDescent="0.2">
      <c r="A136" s="53">
        <v>6712</v>
      </c>
      <c r="B136" s="232" t="s">
        <v>318</v>
      </c>
      <c r="C136" s="50" t="s">
        <v>319</v>
      </c>
      <c r="D136" s="242">
        <v>3220.33</v>
      </c>
      <c r="E136" s="242">
        <v>3316.65</v>
      </c>
      <c r="F136" s="52">
        <f t="shared" si="31"/>
        <v>102.99099781699393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864.96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864.96</v>
      </c>
      <c r="F150" s="52" t="str">
        <f t="shared" si="31"/>
        <v>-</v>
      </c>
    </row>
    <row r="151" spans="1:6" ht="12.75" customHeight="1" x14ac:dyDescent="0.2">
      <c r="A151" s="53">
        <v>3</v>
      </c>
      <c r="B151" s="85" t="s">
        <v>348</v>
      </c>
      <c r="C151" s="50" t="s">
        <v>56</v>
      </c>
      <c r="D151" s="51">
        <f t="shared" ref="D151:E151" si="35">D152+D163+D196+D215+D224+D252+D263</f>
        <v>1048324.0300000001</v>
      </c>
      <c r="E151" s="51">
        <f t="shared" si="35"/>
        <v>1271431.42</v>
      </c>
      <c r="F151" s="52">
        <f t="shared" si="31"/>
        <v>121.28229284222358</v>
      </c>
    </row>
    <row r="152" spans="1:6" ht="12.75" customHeight="1" x14ac:dyDescent="0.2">
      <c r="A152" s="53">
        <v>31</v>
      </c>
      <c r="B152" s="85" t="s">
        <v>349</v>
      </c>
      <c r="C152" s="50" t="s">
        <v>350</v>
      </c>
      <c r="D152" s="51">
        <f t="shared" ref="D152:E152" si="36">D153+D158+D159</f>
        <v>852844.71000000008</v>
      </c>
      <c r="E152" s="51">
        <f t="shared" si="36"/>
        <v>1076732.71</v>
      </c>
      <c r="F152" s="52">
        <f t="shared" si="31"/>
        <v>126.25190698550499</v>
      </c>
    </row>
    <row r="153" spans="1:6" ht="12.75" customHeight="1" x14ac:dyDescent="0.2">
      <c r="A153" s="53">
        <v>311</v>
      </c>
      <c r="B153" s="85" t="s">
        <v>351</v>
      </c>
      <c r="C153" s="50" t="s">
        <v>352</v>
      </c>
      <c r="D153" s="51">
        <f t="shared" ref="D153:E153" si="37">SUM(D154:D157)</f>
        <v>724826.84000000008</v>
      </c>
      <c r="E153" s="51">
        <f t="shared" si="37"/>
        <v>911849.25</v>
      </c>
      <c r="F153" s="52">
        <f t="shared" si="31"/>
        <v>125.80235715333058</v>
      </c>
    </row>
    <row r="154" spans="1:6" ht="12.75" customHeight="1" x14ac:dyDescent="0.2">
      <c r="A154" s="53">
        <v>3111</v>
      </c>
      <c r="B154" s="85" t="s">
        <v>353</v>
      </c>
      <c r="C154" s="50" t="s">
        <v>354</v>
      </c>
      <c r="D154" s="242">
        <v>711345.06</v>
      </c>
      <c r="E154" s="242">
        <v>895533.03</v>
      </c>
      <c r="F154" s="52">
        <f t="shared" si="31"/>
        <v>125.89291475504166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13481.78</v>
      </c>
      <c r="E156" s="242">
        <v>16316.22</v>
      </c>
      <c r="F156" s="52">
        <f t="shared" si="31"/>
        <v>121.02422677124235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17713.09</v>
      </c>
      <c r="E158" s="242">
        <v>23487.66</v>
      </c>
      <c r="F158" s="52">
        <f t="shared" si="31"/>
        <v>132.60057957137914</v>
      </c>
    </row>
    <row r="159" spans="1:6" ht="12.75" customHeight="1" x14ac:dyDescent="0.2">
      <c r="A159" s="53">
        <v>313</v>
      </c>
      <c r="B159" s="85" t="s">
        <v>363</v>
      </c>
      <c r="C159" s="50" t="s">
        <v>364</v>
      </c>
      <c r="D159" s="51">
        <f t="shared" ref="D159:E159" si="38">SUM(D160:D162)</f>
        <v>110304.78</v>
      </c>
      <c r="E159" s="51">
        <f t="shared" si="38"/>
        <v>141395.79999999999</v>
      </c>
      <c r="F159" s="52">
        <f t="shared" si="31"/>
        <v>128.18646662456513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110304.78</v>
      </c>
      <c r="E161" s="242">
        <v>141395.79999999999</v>
      </c>
      <c r="F161" s="52">
        <f t="shared" si="31"/>
        <v>128.18646662456513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194840.94</v>
      </c>
      <c r="E163" s="51">
        <f t="shared" si="39"/>
        <v>193991.53999999998</v>
      </c>
      <c r="F163" s="52">
        <f t="shared" si="31"/>
        <v>99.564054659149136</v>
      </c>
    </row>
    <row r="164" spans="1:6" ht="12.75" customHeight="1" x14ac:dyDescent="0.2">
      <c r="A164" s="53">
        <v>321</v>
      </c>
      <c r="B164" s="85" t="s">
        <v>372</v>
      </c>
      <c r="C164" s="50" t="s">
        <v>373</v>
      </c>
      <c r="D164" s="51">
        <f t="shared" ref="D164:E164" si="40">SUM(D165:D168)</f>
        <v>24527.11</v>
      </c>
      <c r="E164" s="51">
        <f t="shared" si="40"/>
        <v>28883.71</v>
      </c>
      <c r="F164" s="52">
        <f t="shared" si="31"/>
        <v>117.76238619225828</v>
      </c>
    </row>
    <row r="165" spans="1:6" ht="12.75" customHeight="1" x14ac:dyDescent="0.2">
      <c r="A165" s="53">
        <v>3211</v>
      </c>
      <c r="B165" s="85" t="s">
        <v>374</v>
      </c>
      <c r="C165" s="50" t="s">
        <v>375</v>
      </c>
      <c r="D165" s="242">
        <v>2810.95</v>
      </c>
      <c r="E165" s="242">
        <v>3716.23</v>
      </c>
      <c r="F165" s="52">
        <f t="shared" si="31"/>
        <v>132.20548213237518</v>
      </c>
    </row>
    <row r="166" spans="1:6" ht="12.75" customHeight="1" x14ac:dyDescent="0.2">
      <c r="A166" s="53">
        <v>3212</v>
      </c>
      <c r="B166" s="85" t="s">
        <v>376</v>
      </c>
      <c r="C166" s="50" t="s">
        <v>377</v>
      </c>
      <c r="D166" s="242">
        <v>21047.22</v>
      </c>
      <c r="E166" s="242">
        <v>23649.82</v>
      </c>
      <c r="F166" s="52">
        <f t="shared" si="31"/>
        <v>112.36552855911613</v>
      </c>
    </row>
    <row r="167" spans="1:6" ht="12.75" customHeight="1" x14ac:dyDescent="0.2">
      <c r="A167" s="53">
        <v>3213</v>
      </c>
      <c r="B167" s="85" t="s">
        <v>378</v>
      </c>
      <c r="C167" s="50" t="s">
        <v>379</v>
      </c>
      <c r="D167" s="242">
        <v>318.52999999999997</v>
      </c>
      <c r="E167" s="242">
        <v>514</v>
      </c>
      <c r="F167" s="52">
        <f t="shared" si="31"/>
        <v>161.36627633189968</v>
      </c>
    </row>
    <row r="168" spans="1:6" ht="12.75" customHeight="1" x14ac:dyDescent="0.2">
      <c r="A168" s="53">
        <v>3214</v>
      </c>
      <c r="B168" s="85" t="s">
        <v>380</v>
      </c>
      <c r="C168" s="50" t="s">
        <v>381</v>
      </c>
      <c r="D168" s="242">
        <v>350.41</v>
      </c>
      <c r="E168" s="242">
        <v>1003.66</v>
      </c>
      <c r="F168" s="52">
        <f t="shared" si="31"/>
        <v>286.4244741873805</v>
      </c>
    </row>
    <row r="169" spans="1:6" ht="12.75" customHeight="1" x14ac:dyDescent="0.2">
      <c r="A169" s="53">
        <v>322</v>
      </c>
      <c r="B169" s="85" t="s">
        <v>382</v>
      </c>
      <c r="C169" s="50" t="s">
        <v>383</v>
      </c>
      <c r="D169" s="51">
        <f t="shared" ref="D169:E169" si="41">SUM(D170:D176)</f>
        <v>20860.300000000003</v>
      </c>
      <c r="E169" s="51">
        <f t="shared" si="41"/>
        <v>21686.930000000004</v>
      </c>
      <c r="F169" s="52">
        <f t="shared" si="31"/>
        <v>103.96269468799586</v>
      </c>
    </row>
    <row r="170" spans="1:6" ht="12.75" customHeight="1" x14ac:dyDescent="0.2">
      <c r="A170" s="53">
        <v>3221</v>
      </c>
      <c r="B170" s="85" t="s">
        <v>384</v>
      </c>
      <c r="C170" s="50" t="s">
        <v>385</v>
      </c>
      <c r="D170" s="242">
        <v>16846.68</v>
      </c>
      <c r="E170" s="242">
        <v>17719.240000000002</v>
      </c>
      <c r="F170" s="52">
        <f t="shared" si="31"/>
        <v>105.17941814054758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2379.13</v>
      </c>
      <c r="E172" s="242">
        <v>2278.66</v>
      </c>
      <c r="F172" s="52">
        <f t="shared" si="31"/>
        <v>95.777027737029911</v>
      </c>
    </row>
    <row r="173" spans="1:6" ht="12.75" customHeight="1" x14ac:dyDescent="0.2">
      <c r="A173" s="53">
        <v>3224</v>
      </c>
      <c r="B173" s="85" t="s">
        <v>390</v>
      </c>
      <c r="C173" s="50" t="s">
        <v>391</v>
      </c>
      <c r="D173" s="242">
        <v>189.59</v>
      </c>
      <c r="E173" s="242">
        <v>72</v>
      </c>
      <c r="F173" s="52">
        <f t="shared" si="31"/>
        <v>37.976686534099905</v>
      </c>
    </row>
    <row r="174" spans="1:6" ht="12.75" customHeight="1" x14ac:dyDescent="0.2">
      <c r="A174" s="53">
        <v>3225</v>
      </c>
      <c r="B174" s="85" t="s">
        <v>392</v>
      </c>
      <c r="C174" s="50" t="s">
        <v>393</v>
      </c>
      <c r="D174" s="242">
        <v>1121.79</v>
      </c>
      <c r="E174" s="242">
        <v>1059.95</v>
      </c>
      <c r="F174" s="52">
        <f t="shared" si="31"/>
        <v>94.487381773772285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323.11</v>
      </c>
      <c r="E176" s="242">
        <v>557.08000000000004</v>
      </c>
      <c r="F176" s="52">
        <f t="shared" si="31"/>
        <v>172.41187211785461</v>
      </c>
    </row>
    <row r="177" spans="1:6" ht="12.75" customHeight="1" x14ac:dyDescent="0.2">
      <c r="A177" s="53">
        <v>323</v>
      </c>
      <c r="B177" s="85" t="s">
        <v>398</v>
      </c>
      <c r="C177" s="50" t="s">
        <v>399</v>
      </c>
      <c r="D177" s="51">
        <f t="shared" ref="D177:E177" si="42">SUM(D178:D186)</f>
        <v>140637.45000000001</v>
      </c>
      <c r="E177" s="51">
        <f t="shared" si="42"/>
        <v>140496.37999999998</v>
      </c>
      <c r="F177" s="52">
        <f t="shared" si="31"/>
        <v>99.899692436118514</v>
      </c>
    </row>
    <row r="178" spans="1:6" ht="12.75" customHeight="1" x14ac:dyDescent="0.2">
      <c r="A178" s="53">
        <v>3231</v>
      </c>
      <c r="B178" s="85" t="s">
        <v>400</v>
      </c>
      <c r="C178" s="50" t="s">
        <v>401</v>
      </c>
      <c r="D178" s="242">
        <v>15806.85</v>
      </c>
      <c r="E178" s="242">
        <v>12300.59</v>
      </c>
      <c r="F178" s="52">
        <f t="shared" si="31"/>
        <v>77.818097849982763</v>
      </c>
    </row>
    <row r="179" spans="1:6" ht="12.75" customHeight="1" x14ac:dyDescent="0.2">
      <c r="A179" s="53">
        <v>3232</v>
      </c>
      <c r="B179" s="85" t="s">
        <v>402</v>
      </c>
      <c r="C179" s="50" t="s">
        <v>403</v>
      </c>
      <c r="D179" s="242">
        <v>2836.26</v>
      </c>
      <c r="E179" s="242">
        <v>5236.5600000000004</v>
      </c>
      <c r="F179" s="52">
        <f t="shared" si="31"/>
        <v>184.62905375388715</v>
      </c>
    </row>
    <row r="180" spans="1:6" ht="12.75" customHeight="1" x14ac:dyDescent="0.2">
      <c r="A180" s="53">
        <v>3233</v>
      </c>
      <c r="B180" s="85" t="s">
        <v>404</v>
      </c>
      <c r="C180" s="50" t="s">
        <v>405</v>
      </c>
      <c r="D180" s="242">
        <v>2298.63</v>
      </c>
      <c r="E180" s="242">
        <v>1667.58</v>
      </c>
      <c r="F180" s="52">
        <f t="shared" si="31"/>
        <v>72.546690854987531</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4672.9399999999996</v>
      </c>
      <c r="E182" s="242">
        <v>4727.7700000000004</v>
      </c>
      <c r="F182" s="52">
        <f t="shared" si="31"/>
        <v>101.17335125210253</v>
      </c>
    </row>
    <row r="183" spans="1:6" ht="12.75" customHeight="1" x14ac:dyDescent="0.2">
      <c r="A183" s="53">
        <v>3236</v>
      </c>
      <c r="B183" s="85" t="s">
        <v>410</v>
      </c>
      <c r="C183" s="50" t="s">
        <v>411</v>
      </c>
      <c r="D183" s="242">
        <v>691.13</v>
      </c>
      <c r="E183" s="242">
        <v>4072.56</v>
      </c>
      <c r="F183" s="52">
        <f t="shared" si="31"/>
        <v>589.26106521204406</v>
      </c>
    </row>
    <row r="184" spans="1:6" ht="12.75" customHeight="1" x14ac:dyDescent="0.2">
      <c r="A184" s="53">
        <v>3237</v>
      </c>
      <c r="B184" s="85" t="s">
        <v>412</v>
      </c>
      <c r="C184" s="50" t="s">
        <v>413</v>
      </c>
      <c r="D184" s="242">
        <v>114134.45</v>
      </c>
      <c r="E184" s="242">
        <v>112229.16</v>
      </c>
      <c r="F184" s="52">
        <f t="shared" si="31"/>
        <v>98.330661776527606</v>
      </c>
    </row>
    <row r="185" spans="1:6" ht="12.75" customHeight="1" x14ac:dyDescent="0.2">
      <c r="A185" s="53">
        <v>3238</v>
      </c>
      <c r="B185" s="85" t="s">
        <v>414</v>
      </c>
      <c r="C185" s="50" t="s">
        <v>415</v>
      </c>
      <c r="D185" s="242">
        <v>55.99</v>
      </c>
      <c r="E185" s="242">
        <v>100.8</v>
      </c>
      <c r="F185" s="52">
        <f t="shared" si="31"/>
        <v>180.0321485979639</v>
      </c>
    </row>
    <row r="186" spans="1:6" ht="12.75" customHeight="1" x14ac:dyDescent="0.2">
      <c r="A186" s="53">
        <v>3239</v>
      </c>
      <c r="B186" s="85" t="s">
        <v>416</v>
      </c>
      <c r="C186" s="50" t="s">
        <v>417</v>
      </c>
      <c r="D186" s="242">
        <v>141.19999999999999</v>
      </c>
      <c r="E186" s="242">
        <v>161.36000000000001</v>
      </c>
      <c r="F186" s="52">
        <f t="shared" si="31"/>
        <v>114.27762039660058</v>
      </c>
    </row>
    <row r="187" spans="1:6" ht="12.75" customHeight="1" x14ac:dyDescent="0.2">
      <c r="A187" s="53">
        <v>324</v>
      </c>
      <c r="B187" s="85" t="s">
        <v>418</v>
      </c>
      <c r="C187" s="50" t="s">
        <v>419</v>
      </c>
      <c r="D187" s="242">
        <v>0</v>
      </c>
      <c r="E187" s="242">
        <v>192.04</v>
      </c>
      <c r="F187" s="52" t="str">
        <f t="shared" si="31"/>
        <v>-</v>
      </c>
    </row>
    <row r="188" spans="1:6" ht="12.75" customHeight="1" x14ac:dyDescent="0.2">
      <c r="A188" s="53">
        <v>329</v>
      </c>
      <c r="B188" s="85" t="s">
        <v>420</v>
      </c>
      <c r="C188" s="50" t="s">
        <v>421</v>
      </c>
      <c r="D188" s="51">
        <f t="shared" ref="D188:E188" si="43">SUM(D189:D195)</f>
        <v>8816.0800000000017</v>
      </c>
      <c r="E188" s="51">
        <f t="shared" si="43"/>
        <v>2732.4799999999996</v>
      </c>
      <c r="F188" s="52">
        <f t="shared" si="31"/>
        <v>30.994274099146097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386.81</v>
      </c>
      <c r="E190" s="242">
        <v>377.56</v>
      </c>
      <c r="F190" s="52">
        <f t="shared" si="31"/>
        <v>97.608645071223606</v>
      </c>
    </row>
    <row r="191" spans="1:6" ht="12.75" customHeight="1" x14ac:dyDescent="0.2">
      <c r="A191" s="53">
        <v>3293</v>
      </c>
      <c r="B191" s="85" t="s">
        <v>426</v>
      </c>
      <c r="C191" s="50" t="s">
        <v>427</v>
      </c>
      <c r="D191" s="242">
        <v>529.1</v>
      </c>
      <c r="E191" s="242">
        <v>661.71</v>
      </c>
      <c r="F191" s="52">
        <f t="shared" si="31"/>
        <v>125.06331506331507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1481.52</v>
      </c>
      <c r="E193" s="242">
        <v>544.42999999999995</v>
      </c>
      <c r="F193" s="52">
        <f t="shared" si="31"/>
        <v>36.748069550191694</v>
      </c>
    </row>
    <row r="194" spans="1:6" ht="12.75" customHeight="1" x14ac:dyDescent="0.2">
      <c r="A194" s="53" t="s">
        <v>432</v>
      </c>
      <c r="B194" s="85" t="s">
        <v>433</v>
      </c>
      <c r="C194" s="50" t="s">
        <v>432</v>
      </c>
      <c r="D194" s="242">
        <v>5975.86</v>
      </c>
      <c r="E194" s="242">
        <v>957.7</v>
      </c>
      <c r="F194" s="52">
        <f t="shared" si="31"/>
        <v>16.026145190817726</v>
      </c>
    </row>
    <row r="195" spans="1:6" ht="12.75" customHeight="1" x14ac:dyDescent="0.2">
      <c r="A195" s="53">
        <v>3299</v>
      </c>
      <c r="B195" s="85" t="s">
        <v>434</v>
      </c>
      <c r="C195" s="50" t="s">
        <v>435</v>
      </c>
      <c r="D195" s="242">
        <v>442.79</v>
      </c>
      <c r="E195" s="242">
        <v>191.08</v>
      </c>
      <c r="F195" s="52">
        <f t="shared" si="31"/>
        <v>43.153639422751198</v>
      </c>
    </row>
    <row r="196" spans="1:6" ht="12.75" customHeight="1" x14ac:dyDescent="0.2">
      <c r="A196" s="53">
        <v>34</v>
      </c>
      <c r="B196" s="232" t="s">
        <v>436</v>
      </c>
      <c r="C196" s="50" t="s">
        <v>437</v>
      </c>
      <c r="D196" s="51">
        <f t="shared" ref="D196:E196" si="44">D197+D202+D210</f>
        <v>638.38</v>
      </c>
      <c r="E196" s="51">
        <f t="shared" si="44"/>
        <v>707.17</v>
      </c>
      <c r="F196" s="52">
        <f t="shared" si="31"/>
        <v>110.7757135248598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442.95</v>
      </c>
      <c r="E202" s="51">
        <f t="shared" si="46"/>
        <v>346.59</v>
      </c>
      <c r="F202" s="52">
        <f t="shared" si="31"/>
        <v>78.245851676261424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442.95</v>
      </c>
      <c r="E208" s="242">
        <v>346.59</v>
      </c>
      <c r="F208" s="52">
        <f t="shared" si="31"/>
        <v>78.245851676261424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195.43</v>
      </c>
      <c r="E210" s="51">
        <f t="shared" si="47"/>
        <v>360.58</v>
      </c>
      <c r="F210" s="52">
        <f t="shared" si="31"/>
        <v>184.5059612137338</v>
      </c>
    </row>
    <row r="211" spans="1:6" ht="12.75" customHeight="1" x14ac:dyDescent="0.2">
      <c r="A211" s="53">
        <v>3431</v>
      </c>
      <c r="B211" s="232" t="s">
        <v>466</v>
      </c>
      <c r="C211" s="50" t="s">
        <v>467</v>
      </c>
      <c r="D211" s="242">
        <v>195.43</v>
      </c>
      <c r="E211" s="242">
        <v>360.58</v>
      </c>
      <c r="F211" s="52">
        <f t="shared" si="31"/>
        <v>184.5059612137338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1048324.0300000001</v>
      </c>
      <c r="E289" s="51">
        <f t="shared" si="79"/>
        <v>1271431.42</v>
      </c>
      <c r="F289" s="52">
        <f t="shared" si="76"/>
        <v>121.28229284222358</v>
      </c>
    </row>
    <row r="290" spans="1:6" ht="12.75" customHeight="1" x14ac:dyDescent="0.2">
      <c r="A290" s="53" t="s">
        <v>609</v>
      </c>
      <c r="B290" s="85" t="s">
        <v>620</v>
      </c>
      <c r="C290" s="50" t="s">
        <v>621</v>
      </c>
      <c r="D290" s="51">
        <f>IF(D6&gt;=D289,D6-D289,0)</f>
        <v>4673.7999999999302</v>
      </c>
      <c r="E290" s="51">
        <f>IF(E6&gt;=E289,E6-E289,0)</f>
        <v>194.65999999991618</v>
      </c>
      <c r="F290" s="52">
        <f t="shared" si="76"/>
        <v>4.1649193375822477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665.25</v>
      </c>
      <c r="F292" s="52" t="str">
        <f t="shared" si="76"/>
        <v>-</v>
      </c>
    </row>
    <row r="293" spans="1:6" ht="12.75" customHeight="1" x14ac:dyDescent="0.2">
      <c r="A293" s="53">
        <v>92221</v>
      </c>
      <c r="B293" s="85" t="s">
        <v>626</v>
      </c>
      <c r="C293" s="50" t="s">
        <v>627</v>
      </c>
      <c r="D293" s="242">
        <v>4019.64</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17010.84</v>
      </c>
      <c r="E410" s="242">
        <v>17010.84</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1052997.83</v>
      </c>
      <c r="E412" s="51">
        <f>E6+E298</f>
        <v>1271626.0799999998</v>
      </c>
      <c r="F412" s="52">
        <f t="shared" si="81"/>
        <v>120.76245969091882</v>
      </c>
    </row>
    <row r="413" spans="1:6" ht="12.75" customHeight="1" x14ac:dyDescent="0.2">
      <c r="A413" s="53" t="s">
        <v>609</v>
      </c>
      <c r="B413" s="85" t="s">
        <v>832</v>
      </c>
      <c r="C413" s="50" t="s">
        <v>833</v>
      </c>
      <c r="D413" s="51">
        <f t="shared" ref="D413:E413" si="112">D289+D350</f>
        <v>1048324.0300000001</v>
      </c>
      <c r="E413" s="51">
        <f t="shared" si="112"/>
        <v>1271431.42</v>
      </c>
      <c r="F413" s="52">
        <f t="shared" si="81"/>
        <v>121.28229284222358</v>
      </c>
    </row>
    <row r="414" spans="1:6" ht="12.75" customHeight="1" x14ac:dyDescent="0.2">
      <c r="A414" s="53" t="s">
        <v>609</v>
      </c>
      <c r="B414" s="85" t="s">
        <v>834</v>
      </c>
      <c r="C414" s="50" t="s">
        <v>835</v>
      </c>
      <c r="D414" s="51">
        <f t="shared" ref="D414:E414" si="113">IF(D412&gt;=D413,D412-D413,0)</f>
        <v>4673.7999999999302</v>
      </c>
      <c r="E414" s="51">
        <f t="shared" si="113"/>
        <v>194.65999999991618</v>
      </c>
      <c r="F414" s="52">
        <f t="shared" si="81"/>
        <v>4.1649193375822477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21030.48</v>
      </c>
      <c r="E417" s="51">
        <f t="shared" si="116"/>
        <v>16345.59</v>
      </c>
      <c r="F417" s="52">
        <f t="shared" si="81"/>
        <v>77.723332990973105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3220.33</v>
      </c>
      <c r="E528" s="51">
        <f t="shared" si="148"/>
        <v>3316.65</v>
      </c>
      <c r="F528" s="52">
        <f t="shared" si="119"/>
        <v>102.99099781699393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3220.33</v>
      </c>
      <c r="E593" s="51">
        <f t="shared" si="167"/>
        <v>3316.65</v>
      </c>
      <c r="F593" s="52">
        <f t="shared" si="119"/>
        <v>102.99099781699393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3220.33</v>
      </c>
      <c r="E605" s="51">
        <f t="shared" si="171"/>
        <v>3316.65</v>
      </c>
      <c r="F605" s="52">
        <f t="shared" si="119"/>
        <v>102.99099781699393</v>
      </c>
    </row>
    <row r="606" spans="1:6" ht="24" x14ac:dyDescent="0.2">
      <c r="A606" s="53">
        <v>5443</v>
      </c>
      <c r="B606" s="85" t="s">
        <v>1210</v>
      </c>
      <c r="C606" s="50" t="s">
        <v>1211</v>
      </c>
      <c r="D606" s="242">
        <v>3220.33</v>
      </c>
      <c r="E606" s="242">
        <v>3316.65</v>
      </c>
      <c r="F606" s="52">
        <f t="shared" si="119"/>
        <v>102.99099781699393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3220.33</v>
      </c>
      <c r="E636" s="51">
        <f t="shared" si="179"/>
        <v>3316.65</v>
      </c>
      <c r="F636" s="52">
        <f t="shared" si="119"/>
        <v>102.99099781699393</v>
      </c>
    </row>
    <row r="637" spans="1:6" ht="12.75" customHeight="1" x14ac:dyDescent="0.2">
      <c r="A637" s="53">
        <v>92213</v>
      </c>
      <c r="B637" s="85" t="s">
        <v>1272</v>
      </c>
      <c r="C637" s="50" t="s">
        <v>1273</v>
      </c>
      <c r="D637" s="242">
        <v>16483.29</v>
      </c>
      <c r="E637" s="242">
        <v>13262.96</v>
      </c>
      <c r="F637" s="52">
        <f t="shared" si="119"/>
        <v>80.463062895817515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1052997.83</v>
      </c>
      <c r="E639" s="51">
        <f t="shared" si="180"/>
        <v>1271626.0799999998</v>
      </c>
      <c r="F639" s="52">
        <f t="shared" si="119"/>
        <v>120.76245969091882</v>
      </c>
    </row>
    <row r="640" spans="1:6" ht="12.75" customHeight="1" x14ac:dyDescent="0.2">
      <c r="A640" s="53" t="s">
        <v>609</v>
      </c>
      <c r="B640" s="85" t="s">
        <v>1278</v>
      </c>
      <c r="C640" s="50" t="s">
        <v>1279</v>
      </c>
      <c r="D640" s="51">
        <f t="shared" ref="D640:E640" si="181">D413+D528</f>
        <v>1051544.3600000001</v>
      </c>
      <c r="E640" s="51">
        <f t="shared" si="181"/>
        <v>1274748.0699999998</v>
      </c>
      <c r="F640" s="52">
        <f t="shared" si="119"/>
        <v>121.22627617916181</v>
      </c>
    </row>
    <row r="641" spans="1:6" ht="12.75" customHeight="1" x14ac:dyDescent="0.2">
      <c r="A641" s="53" t="s">
        <v>609</v>
      </c>
      <c r="B641" s="85" t="s">
        <v>1280</v>
      </c>
      <c r="C641" s="50" t="s">
        <v>1281</v>
      </c>
      <c r="D641" s="51">
        <f t="shared" ref="D641:E641" si="182">IF(D639&gt;=D640,D639-D640,0)</f>
        <v>1453.4699999999721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3121.9899999999907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4547.1899999999987</v>
      </c>
      <c r="E644" s="51">
        <f t="shared" si="185"/>
        <v>3082.630000000001</v>
      </c>
      <c r="F644" s="52">
        <f t="shared" si="119"/>
        <v>67.791977023172592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3093.7200000000266</v>
      </c>
      <c r="E646" s="51">
        <f t="shared" si="187"/>
        <v>6204.6199999999917</v>
      </c>
      <c r="F646" s="52">
        <f t="shared" si="119"/>
        <v>200.55531851621797</v>
      </c>
    </row>
    <row r="647" spans="1:6" ht="24" x14ac:dyDescent="0.2">
      <c r="A647" s="55" t="s">
        <v>1292</v>
      </c>
      <c r="B647" s="233" t="s">
        <v>1293</v>
      </c>
      <c r="C647" s="56" t="s">
        <v>1292</v>
      </c>
      <c r="D647" s="243">
        <v>73352.22</v>
      </c>
      <c r="E647" s="243">
        <v>105806</v>
      </c>
      <c r="F647" s="57">
        <f t="shared" si="119"/>
        <v>144.24375976623475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2527.11</v>
      </c>
      <c r="E649" s="242">
        <v>3667.66</v>
      </c>
      <c r="F649" s="52">
        <f t="shared" ref="F649:F724" si="188">IF(D649&lt;&gt;0,IF(E649/D649&gt;=100,"&gt;&gt;100",E649/D649*100),"-")</f>
        <v>145.13258227777973</v>
      </c>
    </row>
    <row r="650" spans="1:6" ht="12.75" customHeight="1" x14ac:dyDescent="0.2">
      <c r="A650" s="53" t="s">
        <v>1297</v>
      </c>
      <c r="B650" s="85" t="s">
        <v>1298</v>
      </c>
      <c r="C650" s="50" t="s">
        <v>1297</v>
      </c>
      <c r="D650" s="242">
        <v>1052997.83</v>
      </c>
      <c r="E650" s="242">
        <v>1271626.08</v>
      </c>
      <c r="F650" s="52">
        <f t="shared" si="188"/>
        <v>120.76245969091883</v>
      </c>
    </row>
    <row r="651" spans="1:6" ht="12.75" customHeight="1" x14ac:dyDescent="0.2">
      <c r="A651" s="53" t="s">
        <v>1299</v>
      </c>
      <c r="B651" s="85" t="s">
        <v>1300</v>
      </c>
      <c r="C651" s="50" t="s">
        <v>1299</v>
      </c>
      <c r="D651" s="242">
        <v>1051857.28</v>
      </c>
      <c r="E651" s="242">
        <v>1272501.6599999999</v>
      </c>
      <c r="F651" s="52">
        <f t="shared" si="188"/>
        <v>120.97664618530757</v>
      </c>
    </row>
    <row r="652" spans="1:6" ht="24" x14ac:dyDescent="0.2">
      <c r="A652" s="53">
        <v>11</v>
      </c>
      <c r="B652" s="85" t="s">
        <v>1301</v>
      </c>
      <c r="C652" s="50" t="s">
        <v>1302</v>
      </c>
      <c r="D652" s="51">
        <f t="shared" ref="D652:E652" si="189">+D649+D650-D651</f>
        <v>3667.660000000149</v>
      </c>
      <c r="E652" s="51">
        <f t="shared" si="189"/>
        <v>2792.0800000000745</v>
      </c>
      <c r="F652" s="52">
        <f t="shared" si="188"/>
        <v>76.127012863786746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43</v>
      </c>
      <c r="E654" s="262">
        <v>44</v>
      </c>
      <c r="F654" s="52">
        <f t="shared" si="188"/>
        <v>102.32558139534885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v>
      </c>
      <c r="E656" s="262">
        <v>39</v>
      </c>
      <c r="F656" s="52">
        <f t="shared" si="188"/>
        <v>105.40540540540539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461.18</v>
      </c>
      <c r="E717" s="242">
        <v>970.24</v>
      </c>
      <c r="F717" s="52">
        <f t="shared" si="188"/>
        <v>210.38206340257602</v>
      </c>
    </row>
    <row r="718" spans="1:6" ht="12.75" customHeight="1" x14ac:dyDescent="0.2">
      <c r="A718" s="53">
        <v>32121</v>
      </c>
      <c r="B718" s="85" t="s">
        <v>1416</v>
      </c>
      <c r="C718" s="50" t="s">
        <v>1417</v>
      </c>
      <c r="D718" s="242">
        <v>21047.22</v>
      </c>
      <c r="E718" s="242">
        <v>23649.82</v>
      </c>
      <c r="F718" s="52">
        <f t="shared" si="188"/>
        <v>112.36552855911613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286.33</v>
      </c>
      <c r="E720" s="242">
        <v>4072.56</v>
      </c>
      <c r="F720" s="52">
        <f t="shared" si="188"/>
        <v>1422.3308769601508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40800.36</v>
      </c>
      <c r="E723" s="242">
        <v>20065.169999999998</v>
      </c>
      <c r="F723" s="52">
        <f t="shared" si="188"/>
        <v>49.178904303785551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442.95</v>
      </c>
      <c r="E748" s="242">
        <v>346.59</v>
      </c>
      <c r="F748" s="52">
        <f t="shared" si="190"/>
        <v>78.245851676261424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3220.33</v>
      </c>
      <c r="E955" s="242">
        <v>3316.65</v>
      </c>
      <c r="F955" s="52">
        <f t="shared" si="190"/>
        <v>102.99099781699393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13262.96</v>
      </c>
      <c r="E987" s="245">
        <v>9946.31</v>
      </c>
      <c r="F987" s="52">
        <f t="shared" si="192"/>
        <v>74.993138786515217</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8" sqref="E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116258.11999999997</v>
      </c>
      <c r="E6" s="229">
        <f t="shared" si="0"/>
        <v>129370.43</v>
      </c>
      <c r="F6" s="230">
        <f t="shared" ref="F6:F260" si="1">IF(D6&gt;0,IF(E6/D6&gt;=100,"&gt;&gt;100",E6/D6*100),"-")</f>
        <v>111.27861864616426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37143.399999999972</v>
      </c>
      <c r="E7" s="104">
        <f t="shared" si="2"/>
        <v>15474.62999999999</v>
      </c>
      <c r="F7" s="93">
        <f t="shared" si="1"/>
        <v>41.661856480559138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6075.95</v>
      </c>
      <c r="E10" s="247">
        <v>6075.95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6075.95</v>
      </c>
      <c r="E11" s="247">
        <v>6075.95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37143.399999999972</v>
      </c>
      <c r="E12" s="104">
        <f t="shared" si="3"/>
        <v>15474.62999999999</v>
      </c>
      <c r="F12" s="93">
        <f t="shared" si="1"/>
        <v>41.661856480559138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16316.629999999976</v>
      </c>
      <c r="E19" s="104">
        <f t="shared" si="5"/>
        <v>5835.1499999999942</v>
      </c>
      <c r="F19" s="93">
        <f t="shared" si="1"/>
        <v>35.761980261855555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144870.04999999999</v>
      </c>
      <c r="E20" s="247">
        <v>140468.25</v>
      </c>
      <c r="F20" s="93">
        <f t="shared" si="1"/>
        <v>96.961552784719828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2537.71</v>
      </c>
      <c r="E21" s="247">
        <v>2537.71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266.91000000000003</v>
      </c>
      <c r="E22" s="247">
        <v>266.91000000000003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599.54999999999995</v>
      </c>
      <c r="E26" s="247">
        <v>453.56</v>
      </c>
      <c r="F26" s="93">
        <f t="shared" si="1"/>
        <v>75.650070886498213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131957.59</v>
      </c>
      <c r="E28" s="247">
        <v>137891.28</v>
      </c>
      <c r="F28" s="93">
        <f t="shared" si="1"/>
        <v>104.49666442074306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13041.64</v>
      </c>
      <c r="E29" s="104">
        <f t="shared" si="6"/>
        <v>9639.4700000000012</v>
      </c>
      <c r="F29" s="93">
        <f t="shared" si="1"/>
        <v>73.91302014163864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17010.84</v>
      </c>
      <c r="E30" s="247">
        <v>17010.84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3969.2</v>
      </c>
      <c r="E34" s="247">
        <v>7371.37</v>
      </c>
      <c r="F34" s="93">
        <f t="shared" si="1"/>
        <v>185.71424972286607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7785.1299999999974</v>
      </c>
      <c r="E45" s="104">
        <f t="shared" si="9"/>
        <v>9.9999999947613105E-3</v>
      </c>
      <c r="F45" s="93">
        <f t="shared" si="1"/>
        <v>1.2845000654788442E-4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38925.699999999997</v>
      </c>
      <c r="E47" s="247">
        <v>38925.699999999997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31140.57</v>
      </c>
      <c r="E50" s="247">
        <v>38925.69</v>
      </c>
      <c r="F50" s="93">
        <f t="shared" si="1"/>
        <v>124.9999277469873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5286.52</v>
      </c>
      <c r="E54" s="247">
        <v>6346.47</v>
      </c>
      <c r="F54" s="93">
        <f t="shared" si="1"/>
        <v>120.05005182993726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5286.52</v>
      </c>
      <c r="E55" s="247">
        <v>6346.47</v>
      </c>
      <c r="F55" s="93">
        <f t="shared" si="1"/>
        <v>120.05005182993726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79114.720000000001</v>
      </c>
      <c r="E68" s="104">
        <f t="shared" si="13"/>
        <v>113895.8</v>
      </c>
      <c r="F68" s="93">
        <f t="shared" si="1"/>
        <v>143.96284281863097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3667.66</v>
      </c>
      <c r="E69" s="104">
        <f t="shared" si="14"/>
        <v>2792.08</v>
      </c>
      <c r="F69" s="93">
        <f t="shared" si="1"/>
        <v>76.127012863787812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3667.66</v>
      </c>
      <c r="E70" s="104">
        <f t="shared" si="15"/>
        <v>2792.08</v>
      </c>
      <c r="F70" s="93">
        <f t="shared" si="1"/>
        <v>76.127012863787812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3667.66</v>
      </c>
      <c r="E72" s="247">
        <v>2792.08</v>
      </c>
      <c r="F72" s="93">
        <f t="shared" si="1"/>
        <v>76.127012863787812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2094.84</v>
      </c>
      <c r="E78" s="104">
        <f>E79+SUM(E82:E84)-E85+E86</f>
        <v>5297.72</v>
      </c>
      <c r="F78" s="93">
        <f t="shared" si="1"/>
        <v>252.89377709037444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2094.84</v>
      </c>
      <c r="E86" s="247">
        <v>5297.72</v>
      </c>
      <c r="F86" s="93">
        <f t="shared" si="1"/>
        <v>252.89377709037444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73352.22</v>
      </c>
      <c r="E170" s="104">
        <f t="shared" si="29"/>
        <v>105806</v>
      </c>
      <c r="F170" s="93">
        <f t="shared" si="1"/>
        <v>144.24375976623475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73352.22</v>
      </c>
      <c r="E173" s="247">
        <v>105806</v>
      </c>
      <c r="F173" s="93">
        <f t="shared" si="1"/>
        <v>144.24375976623475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116258.12</v>
      </c>
      <c r="E175" s="104">
        <f t="shared" si="30"/>
        <v>129370.43</v>
      </c>
      <c r="F175" s="93">
        <f t="shared" si="1"/>
        <v>111.27861864616423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95471.38</v>
      </c>
      <c r="E176" s="104">
        <f t="shared" si="31"/>
        <v>130046.73</v>
      </c>
      <c r="F176" s="93">
        <f t="shared" si="1"/>
        <v>136.21540821971988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82208.42</v>
      </c>
      <c r="E177" s="104">
        <f t="shared" si="32"/>
        <v>120100.42</v>
      </c>
      <c r="F177" s="93">
        <f t="shared" si="1"/>
        <v>146.09260219330332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71030.38</v>
      </c>
      <c r="E178" s="247">
        <v>103553.93</v>
      </c>
      <c r="F178" s="93">
        <f t="shared" si="1"/>
        <v>145.78822470047322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9033.67</v>
      </c>
      <c r="E179" s="247">
        <v>11242.13</v>
      </c>
      <c r="F179" s="93">
        <f t="shared" si="1"/>
        <v>124.44698555515087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2144.37</v>
      </c>
      <c r="E188" s="247">
        <v>5304.36</v>
      </c>
      <c r="F188" s="93">
        <f t="shared" si="1"/>
        <v>247.36216231340674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13262.96</v>
      </c>
      <c r="E206" s="104">
        <f t="shared" si="37"/>
        <v>9946.31</v>
      </c>
      <c r="F206" s="93">
        <f t="shared" si="1"/>
        <v>74.993138786515217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13262.96</v>
      </c>
      <c r="E207" s="104">
        <f t="shared" si="38"/>
        <v>9946.31</v>
      </c>
      <c r="F207" s="93">
        <f t="shared" si="1"/>
        <v>74.993138786515217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13262.96</v>
      </c>
      <c r="E212" s="247">
        <v>9946.31</v>
      </c>
      <c r="F212" s="93">
        <f t="shared" si="1"/>
        <v>74.993138786515217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20786.739999999998</v>
      </c>
      <c r="E237" s="104">
        <f t="shared" si="41"/>
        <v>-676.30000000000018</v>
      </c>
      <c r="F237" s="93">
        <f t="shared" si="1"/>
        <v>-3.2535164244128723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23880.46</v>
      </c>
      <c r="E238" s="104">
        <f t="shared" si="42"/>
        <v>5528.32</v>
      </c>
      <c r="F238" s="93">
        <f t="shared" si="1"/>
        <v>23.149972822969072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37143.42</v>
      </c>
      <c r="E239" s="104">
        <f t="shared" si="43"/>
        <v>15474.63</v>
      </c>
      <c r="F239" s="93">
        <f t="shared" si="1"/>
        <v>41.661834047591739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37143.42</v>
      </c>
      <c r="E240" s="247">
        <v>15474.63</v>
      </c>
      <c r="F240" s="93">
        <f t="shared" si="1"/>
        <v>41.661834047591739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13262.96</v>
      </c>
      <c r="E242" s="104">
        <f t="shared" si="44"/>
        <v>9946.31</v>
      </c>
      <c r="F242" s="93">
        <f t="shared" si="1"/>
        <v>74.993138786515217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13262.96</v>
      </c>
      <c r="E243" s="247">
        <v>9946.31</v>
      </c>
      <c r="F243" s="93">
        <f t="shared" si="1"/>
        <v>74.993138786515217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-3093.7200000000012</v>
      </c>
      <c r="E245" s="104">
        <f t="shared" si="45"/>
        <v>-6204.62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13917.119999999999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654.16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13262.96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17010.84</v>
      </c>
      <c r="E250" s="104">
        <f t="shared" si="47"/>
        <v>6204.62</v>
      </c>
      <c r="F250" s="93">
        <f t="shared" si="1"/>
        <v>36.474506843871318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17010.84</v>
      </c>
      <c r="E252" s="247">
        <v>6204.62</v>
      </c>
      <c r="F252" s="93">
        <f t="shared" si="1"/>
        <v>36.474506843871318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136355.09</v>
      </c>
      <c r="E259" s="104">
        <f t="shared" si="49"/>
        <v>136355.09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136355.09</v>
      </c>
      <c r="E260" s="248">
        <v>136355.09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2094.84</v>
      </c>
      <c r="E268" s="247">
        <v>5297.72</v>
      </c>
      <c r="F268" s="93">
        <f t="shared" si="50"/>
        <v>252.89377709037444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497.71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81710.710000000006</v>
      </c>
      <c r="E288" s="247">
        <v>120100.42</v>
      </c>
      <c r="F288" s="93">
        <f t="shared" si="50"/>
        <v>146.9824702294228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13262.96</v>
      </c>
      <c r="E294" s="247">
        <v>9946.31</v>
      </c>
      <c r="F294" s="93">
        <f t="shared" si="50"/>
        <v>74.993138786515217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2144.37</v>
      </c>
      <c r="E302" s="247">
        <v>5304.36</v>
      </c>
      <c r="F302" s="93">
        <f t="shared" si="50"/>
        <v>247.36216231340674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13262.96</v>
      </c>
      <c r="E309" s="247">
        <v>9946.31</v>
      </c>
      <c r="F309" s="93">
        <f t="shared" si="50"/>
        <v>74.993138786515217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1048324.03</v>
      </c>
      <c r="E28" s="81">
        <f t="shared" si="6"/>
        <v>1271431.42</v>
      </c>
      <c r="F28" s="63">
        <f t="shared" si="1"/>
        <v>121.28229284222358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1048324.03</v>
      </c>
      <c r="E31" s="249">
        <v>1271431.42</v>
      </c>
      <c r="F31" s="63">
        <f t="shared" si="1"/>
        <v>121.28229284222358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1048324.03</v>
      </c>
      <c r="E141" s="106">
        <f t="shared" si="28"/>
        <v>1271431.42</v>
      </c>
      <c r="F141" s="82">
        <f t="shared" si="1"/>
        <v>121.28229284222358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1906.59</v>
      </c>
      <c r="E5" s="107">
        <f t="shared" si="0"/>
        <v>887.14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1906.59</v>
      </c>
      <c r="E22" s="108">
        <f t="shared" si="3"/>
        <v>887.14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1906.59</v>
      </c>
      <c r="E23" s="108">
        <f t="shared" si="4"/>
        <v>887.14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1906.59</v>
      </c>
      <c r="E25" s="250">
        <v>887.14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95471.38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1312583.3299999998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4352.38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1308230.95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1113602.01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193921.77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707.17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1278007.9799999997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1192.3900000000001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1273498.94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1081078.45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191713.32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707.17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3316.65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3316.65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130046.73000000021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130046.73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5298.12+6.24</f>
        <v>5304.36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114796.06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9946.31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0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48785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2023-12-21T13:12:35Z</cp:lastPrinted>
  <dcterms:created xsi:type="dcterms:W3CDTF">2022-04-01T05:14:30Z</dcterms:created>
  <dcterms:modified xsi:type="dcterms:W3CDTF">2024-01-30T09:20:50Z</dcterms:modified>
</cp:coreProperties>
</file>