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644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E306" i="9" s="1"/>
  <c r="G306" i="9"/>
  <c r="F306" i="9"/>
  <c r="B306" i="9"/>
  <c r="H305" i="9"/>
  <c r="G305" i="9"/>
  <c r="F305" i="9"/>
  <c r="E305" i="9"/>
  <c r="B305" i="9" s="1"/>
  <c r="H304" i="9"/>
  <c r="E304" i="9" s="1"/>
  <c r="G304" i="9"/>
  <c r="F304" i="9"/>
  <c r="B304" i="9"/>
  <c r="H303" i="9"/>
  <c r="G303" i="9"/>
  <c r="F303" i="9"/>
  <c r="E303" i="9"/>
  <c r="B303" i="9" s="1"/>
  <c r="H302" i="9"/>
  <c r="E302" i="9" s="1"/>
  <c r="B302" i="9" s="1"/>
  <c r="G302" i="9"/>
  <c r="F302" i="9"/>
  <c r="H301" i="9"/>
  <c r="G301" i="9"/>
  <c r="F301" i="9"/>
  <c r="E301" i="9"/>
  <c r="B301" i="9" s="1"/>
  <c r="H300" i="9"/>
  <c r="G300" i="9"/>
  <c r="F300" i="9"/>
  <c r="H299" i="9"/>
  <c r="E299" i="9" s="1"/>
  <c r="B299" i="9" s="1"/>
  <c r="G299" i="9"/>
  <c r="F299" i="9"/>
  <c r="H298" i="9"/>
  <c r="E298" i="9" s="1"/>
  <c r="G298" i="9"/>
  <c r="F298" i="9"/>
  <c r="B298" i="9"/>
  <c r="H297" i="9"/>
  <c r="G297" i="9"/>
  <c r="F297" i="9"/>
  <c r="H296" i="9"/>
  <c r="E296" i="9" s="1"/>
  <c r="G296" i="9"/>
  <c r="F296" i="9"/>
  <c r="B296" i="9"/>
  <c r="H295" i="9"/>
  <c r="E295" i="9" s="1"/>
  <c r="B295" i="9" s="1"/>
  <c r="G295" i="9"/>
  <c r="F295" i="9"/>
  <c r="H294" i="9"/>
  <c r="E294" i="9" s="1"/>
  <c r="G294" i="9"/>
  <c r="F294" i="9"/>
  <c r="B294" i="9"/>
  <c r="H293" i="9"/>
  <c r="G293" i="9"/>
  <c r="F293" i="9"/>
  <c r="E293" i="9"/>
  <c r="B293" i="9" s="1"/>
  <c r="H292" i="9"/>
  <c r="G292" i="9"/>
  <c r="F292" i="9"/>
  <c r="H291" i="9"/>
  <c r="G291" i="9"/>
  <c r="F291" i="9"/>
  <c r="E291" i="9"/>
  <c r="B291" i="9" s="1"/>
  <c r="F290" i="9"/>
  <c r="F289" i="9"/>
  <c r="H288" i="9"/>
  <c r="E288" i="9" s="1"/>
  <c r="G288" i="9"/>
  <c r="F288" i="9"/>
  <c r="B288" i="9"/>
  <c r="H287" i="9"/>
  <c r="E287" i="9" s="1"/>
  <c r="B287" i="9" s="1"/>
  <c r="G287" i="9"/>
  <c r="F287" i="9"/>
  <c r="H286" i="9"/>
  <c r="G286" i="9"/>
  <c r="F286" i="9"/>
  <c r="H285" i="9"/>
  <c r="E285" i="9" s="1"/>
  <c r="B285" i="9" s="1"/>
  <c r="G285" i="9"/>
  <c r="F285" i="9"/>
  <c r="F284" i="9"/>
  <c r="H283" i="9"/>
  <c r="E283" i="9" s="1"/>
  <c r="G283" i="9"/>
  <c r="F283" i="9"/>
  <c r="H282" i="9"/>
  <c r="E282" i="9" s="1"/>
  <c r="B282" i="9" s="1"/>
  <c r="G282" i="9"/>
  <c r="F282" i="9"/>
  <c r="H281" i="9"/>
  <c r="E281" i="9" s="1"/>
  <c r="G281" i="9"/>
  <c r="F281" i="9"/>
  <c r="F280" i="9"/>
  <c r="F279" i="9"/>
  <c r="F278" i="9"/>
  <c r="F276" i="9"/>
  <c r="L275" i="9"/>
  <c r="F275" i="9" s="1"/>
  <c r="H275" i="9"/>
  <c r="F274" i="9"/>
  <c r="I273" i="9"/>
  <c r="E273" i="9" s="1"/>
  <c r="B273" i="9" s="1"/>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E224" i="9"/>
  <c r="M223" i="9"/>
  <c r="L223" i="9"/>
  <c r="F223" i="9"/>
  <c r="E223" i="9"/>
  <c r="B223" i="9"/>
  <c r="M222" i="9"/>
  <c r="L222" i="9"/>
  <c r="F222" i="9" s="1"/>
  <c r="E222" i="9"/>
  <c r="M221" i="9"/>
  <c r="L221" i="9"/>
  <c r="F221" i="9"/>
  <c r="E221" i="9"/>
  <c r="B221" i="9"/>
  <c r="M220" i="9"/>
  <c r="L220" i="9"/>
  <c r="E220" i="9"/>
  <c r="M219" i="9"/>
  <c r="L219" i="9"/>
  <c r="F219" i="9"/>
  <c r="E219" i="9"/>
  <c r="B219" i="9"/>
  <c r="M218" i="9"/>
  <c r="L218" i="9"/>
  <c r="E218" i="9"/>
  <c r="M217" i="9"/>
  <c r="L217" i="9"/>
  <c r="E217" i="9"/>
  <c r="M216" i="9"/>
  <c r="L216" i="9"/>
  <c r="F216" i="9" s="1"/>
  <c r="E216" i="9"/>
  <c r="M215" i="9"/>
  <c r="F215" i="9" s="1"/>
  <c r="B215" i="9" s="1"/>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B144" i="9" s="1"/>
  <c r="G144" i="9"/>
  <c r="F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E55" i="9" s="1"/>
  <c r="B55" i="9" s="1"/>
  <c r="G55" i="9"/>
  <c r="F55" i="9"/>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E33" i="9" s="1"/>
  <c r="B33" i="9" s="1"/>
  <c r="G33" i="9"/>
  <c r="F33" i="9"/>
  <c r="H32" i="9"/>
  <c r="G32" i="9"/>
  <c r="F32" i="9"/>
  <c r="H31" i="9"/>
  <c r="G31" i="9"/>
  <c r="F31" i="9"/>
  <c r="E31" i="9"/>
  <c r="B31" i="9" s="1"/>
  <c r="H30" i="9"/>
  <c r="E30" i="9" s="1"/>
  <c r="B30" i="9" s="1"/>
  <c r="G30" i="9"/>
  <c r="F30" i="9"/>
  <c r="H29" i="9"/>
  <c r="G29" i="9"/>
  <c r="F29" i="9"/>
  <c r="E29" i="9"/>
  <c r="B29" i="9" s="1"/>
  <c r="H28" i="9"/>
  <c r="E28" i="9" s="1"/>
  <c r="B28" i="9" s="1"/>
  <c r="G28" i="9"/>
  <c r="F28" i="9"/>
  <c r="H27" i="9"/>
  <c r="E27" i="9" s="1"/>
  <c r="B27" i="9" s="1"/>
  <c r="G27" i="9"/>
  <c r="F27" i="9"/>
  <c r="H26" i="9"/>
  <c r="E26" i="9" s="1"/>
  <c r="G26" i="9"/>
  <c r="F26" i="9"/>
  <c r="B26" i="9"/>
  <c r="H25" i="9"/>
  <c r="G25" i="9"/>
  <c r="F25" i="9"/>
  <c r="E25" i="9"/>
  <c r="B25" i="9" s="1"/>
  <c r="H24" i="9"/>
  <c r="E24" i="9" s="1"/>
  <c r="G24" i="9"/>
  <c r="F24" i="9"/>
  <c r="B24" i="9"/>
  <c r="H23" i="9"/>
  <c r="G23" i="9"/>
  <c r="F23" i="9"/>
  <c r="E23" i="9"/>
  <c r="B23" i="9" s="1"/>
  <c r="H22" i="9"/>
  <c r="E22" i="9" s="1"/>
  <c r="G22" i="9"/>
  <c r="F22" i="9"/>
  <c r="B22" i="9"/>
  <c r="F21" i="9"/>
  <c r="F4" i="9"/>
  <c r="O3" i="9"/>
  <c r="G275" i="9" s="1"/>
  <c r="I3" i="9"/>
  <c r="H3" i="9"/>
  <c r="G3" i="9"/>
  <c r="D101" i="8"/>
  <c r="D95" i="8"/>
  <c r="C1570" i="1" s="1"/>
  <c r="H1570" i="1" s="1"/>
  <c r="D90" i="8"/>
  <c r="D85" i="8"/>
  <c r="C1560" i="1" s="1"/>
  <c r="D80" i="8"/>
  <c r="D75" i="8"/>
  <c r="C1550" i="1" s="1"/>
  <c r="H1550" i="1" s="1"/>
  <c r="D70" i="8"/>
  <c r="D65" i="8"/>
  <c r="C1540" i="1" s="1"/>
  <c r="D60" i="8"/>
  <c r="D55" i="8"/>
  <c r="C1530" i="1" s="1"/>
  <c r="H1530" i="1" s="1"/>
  <c r="D50" i="8"/>
  <c r="D49" i="8"/>
  <c r="C1524" i="1" s="1"/>
  <c r="D44" i="8"/>
  <c r="D43" i="8"/>
  <c r="D36" i="8"/>
  <c r="D26" i="8"/>
  <c r="D24" i="8" s="1"/>
  <c r="C1499" i="1" s="1"/>
  <c r="D18" i="8"/>
  <c r="D8" i="8"/>
  <c r="E44" i="7"/>
  <c r="I32" i="3" s="1"/>
  <c r="D44" i="7"/>
  <c r="E39" i="7"/>
  <c r="D39" i="7"/>
  <c r="E38" i="7"/>
  <c r="I31" i="3" s="1"/>
  <c r="D38" i="7"/>
  <c r="E30" i="7"/>
  <c r="D30" i="7"/>
  <c r="E23" i="7"/>
  <c r="D23" i="7"/>
  <c r="E22" i="7"/>
  <c r="I30" i="3" s="1"/>
  <c r="D22" i="7"/>
  <c r="E14" i="7"/>
  <c r="D14" i="7"/>
  <c r="E7" i="7"/>
  <c r="D7" i="7"/>
  <c r="E6" i="7"/>
  <c r="D6" i="7"/>
  <c r="E5" i="7"/>
  <c r="I29" i="3" s="1"/>
  <c r="D5" i="7"/>
  <c r="F140" i="6"/>
  <c r="F139" i="6"/>
  <c r="F138" i="6"/>
  <c r="F137" i="6"/>
  <c r="F136" i="6"/>
  <c r="F135" i="6"/>
  <c r="F134" i="6"/>
  <c r="F133" i="6"/>
  <c r="F132" i="6"/>
  <c r="F131" i="6"/>
  <c r="E130" i="6"/>
  <c r="D130" i="6"/>
  <c r="F130" i="6" s="1"/>
  <c r="F129" i="6"/>
  <c r="D129" i="6"/>
  <c r="F128" i="6"/>
  <c r="F127" i="6"/>
  <c r="F126" i="6"/>
  <c r="F125" i="6"/>
  <c r="F124" i="6"/>
  <c r="F123" i="6"/>
  <c r="E122" i="6"/>
  <c r="D122" i="6"/>
  <c r="F122" i="6" s="1"/>
  <c r="F121" i="6"/>
  <c r="F120" i="6"/>
  <c r="F119" i="6"/>
  <c r="E118" i="6"/>
  <c r="D118" i="6"/>
  <c r="F118" i="6" s="1"/>
  <c r="F117" i="6"/>
  <c r="F116"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4" i="6"/>
  <c r="F33" i="6"/>
  <c r="F32" i="6"/>
  <c r="F31" i="6"/>
  <c r="F30" i="6"/>
  <c r="F29" i="6"/>
  <c r="E28" i="6"/>
  <c r="D28" i="6"/>
  <c r="F27" i="6"/>
  <c r="F26" i="6"/>
  <c r="F25" i="6"/>
  <c r="F24" i="6"/>
  <c r="F23" i="6"/>
  <c r="E22" i="6"/>
  <c r="D1316" i="1" s="1"/>
  <c r="H1316" i="1" s="1"/>
  <c r="D22" i="6"/>
  <c r="F22" i="6" s="1"/>
  <c r="F21" i="6"/>
  <c r="F20" i="6"/>
  <c r="F19" i="6"/>
  <c r="F18" i="6"/>
  <c r="F17" i="6"/>
  <c r="F16" i="6"/>
  <c r="F15" i="6"/>
  <c r="F14"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8" i="5"/>
  <c r="D258" i="5"/>
  <c r="F257" i="5"/>
  <c r="F256" i="5"/>
  <c r="F255" i="5"/>
  <c r="F254" i="5"/>
  <c r="F253" i="5"/>
  <c r="F252" i="5"/>
  <c r="F251" i="5"/>
  <c r="E250" i="5"/>
  <c r="D250" i="5"/>
  <c r="F249" i="5"/>
  <c r="F248" i="5"/>
  <c r="F247" i="5"/>
  <c r="E246" i="5"/>
  <c r="D246" i="5"/>
  <c r="D245" i="5" s="1"/>
  <c r="F245" i="5" s="1"/>
  <c r="F244" i="5"/>
  <c r="F243" i="5"/>
  <c r="E242" i="5"/>
  <c r="D242" i="5"/>
  <c r="F241" i="5"/>
  <c r="F240" i="5"/>
  <c r="E239" i="5"/>
  <c r="D239" i="5"/>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c r="G310" i="9" s="1"/>
  <c r="F205" i="5"/>
  <c r="F204" i="5"/>
  <c r="F203" i="5"/>
  <c r="F202" i="5"/>
  <c r="F201" i="5"/>
  <c r="F200" i="5"/>
  <c r="F199" i="5"/>
  <c r="E198" i="5"/>
  <c r="D198" i="5"/>
  <c r="F198" i="5" s="1"/>
  <c r="F197" i="5"/>
  <c r="F196" i="5"/>
  <c r="F195" i="5"/>
  <c r="F194" i="5"/>
  <c r="F193" i="5"/>
  <c r="F192" i="5"/>
  <c r="E191" i="5"/>
  <c r="E190" i="5" s="1"/>
  <c r="H309" i="9" s="1"/>
  <c r="D191" i="5"/>
  <c r="F191" i="5" s="1"/>
  <c r="F190" i="5"/>
  <c r="D190" i="5"/>
  <c r="G309" i="9" s="1"/>
  <c r="F189" i="5"/>
  <c r="F188" i="5"/>
  <c r="F187" i="5"/>
  <c r="F186" i="5"/>
  <c r="F185" i="5"/>
  <c r="F184" i="5"/>
  <c r="F183" i="5"/>
  <c r="F182" i="5"/>
  <c r="F181" i="5"/>
  <c r="E180" i="5"/>
  <c r="D180" i="5"/>
  <c r="D177" i="5" s="1"/>
  <c r="F179" i="5"/>
  <c r="F178" i="5"/>
  <c r="E177" i="5"/>
  <c r="D176" i="5"/>
  <c r="F173" i="5"/>
  <c r="F172" i="5"/>
  <c r="F171" i="5"/>
  <c r="E170" i="5"/>
  <c r="D170" i="5"/>
  <c r="F170" i="5" s="1"/>
  <c r="F169" i="5"/>
  <c r="F168" i="5"/>
  <c r="F167" i="5"/>
  <c r="F166" i="5"/>
  <c r="F165" i="5"/>
  <c r="E164" i="5"/>
  <c r="D1142" i="1" s="1"/>
  <c r="H1142" i="1" s="1"/>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E118" i="5" s="1"/>
  <c r="D126" i="5"/>
  <c r="F126" i="5" s="1"/>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F87" i="5"/>
  <c r="D87" i="5"/>
  <c r="F86" i="5"/>
  <c r="F85" i="5"/>
  <c r="F84" i="5"/>
  <c r="F83" i="5"/>
  <c r="F82" i="5"/>
  <c r="F81" i="5"/>
  <c r="F80" i="5"/>
  <c r="E79" i="5"/>
  <c r="D79" i="5"/>
  <c r="D78" i="5" s="1"/>
  <c r="E78" i="5"/>
  <c r="F77" i="5"/>
  <c r="F76" i="5"/>
  <c r="F75" i="5"/>
  <c r="F74" i="5"/>
  <c r="F73" i="5"/>
  <c r="F72" i="5"/>
  <c r="F71" i="5"/>
  <c r="E70" i="5"/>
  <c r="E69" i="5" s="1"/>
  <c r="D70" i="5"/>
  <c r="F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D12" i="5" s="1"/>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C599" i="1" s="1"/>
  <c r="F604" i="4"/>
  <c r="E603" i="4"/>
  <c r="H143" i="9" s="1"/>
  <c r="D603" i="4"/>
  <c r="G143" i="9" s="1"/>
  <c r="E143" i="9" s="1"/>
  <c r="B143" i="9" s="1"/>
  <c r="F602" i="4"/>
  <c r="F601" i="4"/>
  <c r="F600" i="4"/>
  <c r="E599" i="4"/>
  <c r="D599" i="4"/>
  <c r="D593"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D568" i="4"/>
  <c r="F568" i="4" s="1"/>
  <c r="D567" i="4"/>
  <c r="F567" i="4" s="1"/>
  <c r="F566" i="4"/>
  <c r="F565" i="4"/>
  <c r="F564" i="4"/>
  <c r="E563" i="4"/>
  <c r="D563" i="4"/>
  <c r="C557" i="1" s="1"/>
  <c r="G557" i="1" s="1"/>
  <c r="F562" i="4"/>
  <c r="F561" i="4"/>
  <c r="F560" i="4"/>
  <c r="F559" i="4"/>
  <c r="F558" i="4"/>
  <c r="F557" i="4"/>
  <c r="F556" i="4"/>
  <c r="E555" i="4"/>
  <c r="D555" i="4"/>
  <c r="D529"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D515" i="4" s="1"/>
  <c r="F524" i="4"/>
  <c r="F523" i="4"/>
  <c r="E522" i="4"/>
  <c r="D522" i="4"/>
  <c r="F522" i="4" s="1"/>
  <c r="F521" i="4"/>
  <c r="F520" i="4"/>
  <c r="E519" i="4"/>
  <c r="D519" i="4"/>
  <c r="F519" i="4" s="1"/>
  <c r="F518" i="4"/>
  <c r="F517" i="4"/>
  <c r="E516" i="4"/>
  <c r="E515" i="4" s="1"/>
  <c r="D516" i="4"/>
  <c r="F516" i="4" s="1"/>
  <c r="F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D472" i="4" s="1"/>
  <c r="F472" i="4" s="1"/>
  <c r="F471" i="4"/>
  <c r="F470" i="4"/>
  <c r="E469" i="4"/>
  <c r="D469" i="4"/>
  <c r="D459" i="4" s="1"/>
  <c r="F468" i="4"/>
  <c r="F467" i="4"/>
  <c r="E466" i="4"/>
  <c r="D466" i="4"/>
  <c r="F466" i="4" s="1"/>
  <c r="F465" i="4"/>
  <c r="F464" i="4"/>
  <c r="E463" i="4"/>
  <c r="D463" i="4"/>
  <c r="F463" i="4" s="1"/>
  <c r="F462" i="4"/>
  <c r="F461" i="4"/>
  <c r="E460" i="4"/>
  <c r="E459" i="4" s="1"/>
  <c r="D460" i="4"/>
  <c r="F460" i="4" s="1"/>
  <c r="F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D421" i="4" s="1"/>
  <c r="F434" i="4"/>
  <c r="F433" i="4"/>
  <c r="F432" i="4"/>
  <c r="F431" i="4"/>
  <c r="E430" i="4"/>
  <c r="D430" i="4"/>
  <c r="F430" i="4" s="1"/>
  <c r="F429" i="4"/>
  <c r="F428" i="4"/>
  <c r="E427" i="4"/>
  <c r="D427" i="4"/>
  <c r="F427" i="4" s="1"/>
  <c r="F426" i="4"/>
  <c r="F425" i="4"/>
  <c r="F424" i="4"/>
  <c r="F423" i="4"/>
  <c r="E422" i="4"/>
  <c r="E421" i="4" s="1"/>
  <c r="D422" i="4"/>
  <c r="F422" i="4" s="1"/>
  <c r="F421" i="4"/>
  <c r="E418" i="4"/>
  <c r="D418" i="4"/>
  <c r="F418" i="4" s="1"/>
  <c r="E417" i="4"/>
  <c r="D417" i="4"/>
  <c r="E416" i="4"/>
  <c r="D416" i="4"/>
  <c r="D643" i="4" s="1"/>
  <c r="F643" i="4" s="1"/>
  <c r="F411" i="4"/>
  <c r="F410" i="4"/>
  <c r="F409" i="4"/>
  <c r="F406" i="4"/>
  <c r="F405" i="4"/>
  <c r="F404" i="4"/>
  <c r="F403" i="4"/>
  <c r="E402" i="4"/>
  <c r="D402" i="4"/>
  <c r="F402" i="4" s="1"/>
  <c r="F401" i="4"/>
  <c r="E400" i="4"/>
  <c r="D400" i="4"/>
  <c r="F400" i="4" s="1"/>
  <c r="F399" i="4"/>
  <c r="F398" i="4"/>
  <c r="E397" i="4"/>
  <c r="E396" i="4" s="1"/>
  <c r="D397" i="4"/>
  <c r="F397" i="4" s="1"/>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D352" i="4"/>
  <c r="D351" i="4" s="1"/>
  <c r="E351" i="4"/>
  <c r="F349" i="4"/>
  <c r="E348" i="4"/>
  <c r="D348" i="4"/>
  <c r="F348" i="4" s="1"/>
  <c r="F347" i="4"/>
  <c r="F346" i="4"/>
  <c r="E345" i="4"/>
  <c r="E344" i="4" s="1"/>
  <c r="D345" i="4"/>
  <c r="F345" i="4" s="1"/>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D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D263" i="4" s="1"/>
  <c r="F272" i="4"/>
  <c r="F271" i="4"/>
  <c r="F270" i="4"/>
  <c r="F269" i="4"/>
  <c r="E268" i="4"/>
  <c r="D268" i="4"/>
  <c r="F268" i="4" s="1"/>
  <c r="F267" i="4"/>
  <c r="F266" i="4"/>
  <c r="F265" i="4"/>
  <c r="E264" i="4"/>
  <c r="E263" i="4" s="1"/>
  <c r="D264" i="4"/>
  <c r="F264" i="4" s="1"/>
  <c r="F263" i="4"/>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E224" i="4" s="1"/>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6" i="4" s="1"/>
  <c r="F215" i="4"/>
  <c r="D215" i="4"/>
  <c r="F214" i="4"/>
  <c r="F213" i="4"/>
  <c r="F212" i="4"/>
  <c r="F211" i="4"/>
  <c r="E210" i="4"/>
  <c r="E196"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40" i="4" s="1"/>
  <c r="F139" i="4"/>
  <c r="D139" i="4"/>
  <c r="F138" i="4"/>
  <c r="F137" i="4"/>
  <c r="F136" i="4"/>
  <c r="F135" i="4"/>
  <c r="E134" i="4"/>
  <c r="E133" i="4" s="1"/>
  <c r="D134" i="4"/>
  <c r="F133" i="4"/>
  <c r="D133" i="4"/>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E106" i="4" s="1"/>
  <c r="D112" i="4"/>
  <c r="F112" i="4" s="1"/>
  <c r="F111" i="4"/>
  <c r="F110" i="4"/>
  <c r="F109" i="4"/>
  <c r="F108"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I36" i="3"/>
  <c r="G36" i="3"/>
  <c r="B36" i="3"/>
  <c r="G35" i="3"/>
  <c r="B35" i="3"/>
  <c r="G34" i="3"/>
  <c r="B34" i="3"/>
  <c r="I33" i="3"/>
  <c r="G33" i="3"/>
  <c r="B33" i="3"/>
  <c r="H32" i="3"/>
  <c r="G32" i="3"/>
  <c r="B32"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C1579" i="1"/>
  <c r="G1579" i="1" s="1"/>
  <c r="G1578" i="1"/>
  <c r="C1578" i="1"/>
  <c r="H1578" i="1" s="1"/>
  <c r="C1577" i="1"/>
  <c r="G1577" i="1" s="1"/>
  <c r="C1576" i="1"/>
  <c r="H1576" i="1" s="1"/>
  <c r="H1575" i="1"/>
  <c r="C1575" i="1"/>
  <c r="G1575" i="1" s="1"/>
  <c r="G1574" i="1"/>
  <c r="C1574" i="1"/>
  <c r="H1574" i="1" s="1"/>
  <c r="H1573" i="1"/>
  <c r="C1573" i="1"/>
  <c r="G1573" i="1" s="1"/>
  <c r="G1572" i="1"/>
  <c r="C1572" i="1"/>
  <c r="H1572" i="1" s="1"/>
  <c r="H1571" i="1"/>
  <c r="C1571" i="1"/>
  <c r="G1571" i="1" s="1"/>
  <c r="G1570" i="1"/>
  <c r="C1569" i="1"/>
  <c r="G1568" i="1"/>
  <c r="C1568" i="1"/>
  <c r="H1568" i="1" s="1"/>
  <c r="C1567" i="1"/>
  <c r="G1566" i="1"/>
  <c r="C1566" i="1"/>
  <c r="H1566" i="1" s="1"/>
  <c r="C1565" i="1"/>
  <c r="G1564" i="1"/>
  <c r="C1564" i="1"/>
  <c r="H1564" i="1" s="1"/>
  <c r="C1563" i="1"/>
  <c r="G1562" i="1"/>
  <c r="C1562" i="1"/>
  <c r="H1562" i="1" s="1"/>
  <c r="C1561" i="1"/>
  <c r="H1559" i="1"/>
  <c r="C1559" i="1"/>
  <c r="G1559" i="1" s="1"/>
  <c r="G1558" i="1"/>
  <c r="C1558" i="1"/>
  <c r="H1558" i="1" s="1"/>
  <c r="H1557" i="1"/>
  <c r="C1557" i="1"/>
  <c r="G1557" i="1" s="1"/>
  <c r="G1556" i="1"/>
  <c r="C1556" i="1"/>
  <c r="H1556" i="1" s="1"/>
  <c r="H1555" i="1"/>
  <c r="C1555" i="1"/>
  <c r="G1555" i="1" s="1"/>
  <c r="G1554" i="1"/>
  <c r="C1554" i="1"/>
  <c r="H1554" i="1" s="1"/>
  <c r="H1553" i="1"/>
  <c r="C1553" i="1"/>
  <c r="G1553" i="1" s="1"/>
  <c r="G1552" i="1"/>
  <c r="C1552" i="1"/>
  <c r="H1552" i="1" s="1"/>
  <c r="H1551" i="1"/>
  <c r="C1551" i="1"/>
  <c r="G1551" i="1" s="1"/>
  <c r="G1550" i="1"/>
  <c r="C1549" i="1"/>
  <c r="G1548" i="1"/>
  <c r="C1548" i="1"/>
  <c r="H1548" i="1" s="1"/>
  <c r="C1547" i="1"/>
  <c r="G1546" i="1"/>
  <c r="C1546" i="1"/>
  <c r="H1546" i="1" s="1"/>
  <c r="C1545" i="1"/>
  <c r="G1544" i="1"/>
  <c r="C1544" i="1"/>
  <c r="H1544" i="1" s="1"/>
  <c r="C1543" i="1"/>
  <c r="G1542" i="1"/>
  <c r="C1542" i="1"/>
  <c r="H1542" i="1" s="1"/>
  <c r="C1541" i="1"/>
  <c r="H1539" i="1"/>
  <c r="C1539" i="1"/>
  <c r="G1539" i="1" s="1"/>
  <c r="G1538" i="1"/>
  <c r="C1538" i="1"/>
  <c r="H1538" i="1" s="1"/>
  <c r="H1537" i="1"/>
  <c r="C1537" i="1"/>
  <c r="G1537" i="1" s="1"/>
  <c r="G1536" i="1"/>
  <c r="C1536" i="1"/>
  <c r="H1536" i="1" s="1"/>
  <c r="H1535" i="1"/>
  <c r="C1535" i="1"/>
  <c r="G1535" i="1" s="1"/>
  <c r="G1534" i="1"/>
  <c r="C1534" i="1"/>
  <c r="H1534" i="1" s="1"/>
  <c r="H1533" i="1"/>
  <c r="C1533" i="1"/>
  <c r="G1533" i="1" s="1"/>
  <c r="C1532" i="1"/>
  <c r="H1532" i="1" s="1"/>
  <c r="C1531" i="1"/>
  <c r="G1531" i="1" s="1"/>
  <c r="G1530" i="1"/>
  <c r="C1529" i="1"/>
  <c r="G1528" i="1"/>
  <c r="C1528" i="1"/>
  <c r="H1528" i="1" s="1"/>
  <c r="C1527" i="1"/>
  <c r="G1526" i="1"/>
  <c r="C1526" i="1"/>
  <c r="H1526" i="1" s="1"/>
  <c r="C1525" i="1"/>
  <c r="H1523" i="1"/>
  <c r="C1523" i="1"/>
  <c r="G1523" i="1" s="1"/>
  <c r="G1522" i="1"/>
  <c r="C1522" i="1"/>
  <c r="H1522" i="1" s="1"/>
  <c r="H1521" i="1"/>
  <c r="C1521" i="1"/>
  <c r="G1521" i="1" s="1"/>
  <c r="G1520" i="1"/>
  <c r="C1520" i="1"/>
  <c r="H1520" i="1" s="1"/>
  <c r="H1519" i="1"/>
  <c r="C1519" i="1"/>
  <c r="G1519" i="1" s="1"/>
  <c r="G1516" i="1"/>
  <c r="C1516" i="1"/>
  <c r="H1516" i="1" s="1"/>
  <c r="C1515" i="1"/>
  <c r="G1514" i="1"/>
  <c r="C1514" i="1"/>
  <c r="H1514" i="1" s="1"/>
  <c r="C1513" i="1"/>
  <c r="G1512" i="1"/>
  <c r="C1512" i="1"/>
  <c r="H1512" i="1" s="1"/>
  <c r="C1511" i="1"/>
  <c r="G1510" i="1"/>
  <c r="C1510" i="1"/>
  <c r="H1510" i="1" s="1"/>
  <c r="C1509" i="1"/>
  <c r="G1508" i="1"/>
  <c r="C1508" i="1"/>
  <c r="H1508" i="1" s="1"/>
  <c r="C1507" i="1"/>
  <c r="G1506" i="1"/>
  <c r="C1506" i="1"/>
  <c r="H1506" i="1" s="1"/>
  <c r="C1505" i="1"/>
  <c r="C1504" i="1"/>
  <c r="H1504" i="1" s="1"/>
  <c r="C1503" i="1"/>
  <c r="C1502" i="1"/>
  <c r="H1502" i="1" s="1"/>
  <c r="C1501" i="1"/>
  <c r="G1500" i="1"/>
  <c r="C1500" i="1"/>
  <c r="H1500" i="1" s="1"/>
  <c r="G1498" i="1"/>
  <c r="C1498" i="1"/>
  <c r="H1498" i="1" s="1"/>
  <c r="C1497" i="1"/>
  <c r="G1496" i="1"/>
  <c r="C1496" i="1"/>
  <c r="H1496" i="1" s="1"/>
  <c r="C1495" i="1"/>
  <c r="C1494" i="1"/>
  <c r="C1493" i="1"/>
  <c r="H1493" i="1" s="1"/>
  <c r="H1492" i="1"/>
  <c r="C1492" i="1"/>
  <c r="G1492" i="1" s="1"/>
  <c r="G1491" i="1"/>
  <c r="C1491" i="1"/>
  <c r="H1491" i="1" s="1"/>
  <c r="H1490" i="1"/>
  <c r="C1490" i="1"/>
  <c r="G1490" i="1" s="1"/>
  <c r="G1489" i="1"/>
  <c r="C1489" i="1"/>
  <c r="H1489" i="1" s="1"/>
  <c r="H1488" i="1"/>
  <c r="C1488" i="1"/>
  <c r="G1488" i="1" s="1"/>
  <c r="G1487" i="1"/>
  <c r="C1487" i="1"/>
  <c r="H1487" i="1" s="1"/>
  <c r="C1486" i="1"/>
  <c r="G1486" i="1" s="1"/>
  <c r="C1485" i="1"/>
  <c r="H1485" i="1" s="1"/>
  <c r="C1484" i="1"/>
  <c r="G1484" i="1" s="1"/>
  <c r="C1483" i="1"/>
  <c r="H1483" i="1" s="1"/>
  <c r="H1482" i="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C1424" i="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C1416" i="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C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8" i="1"/>
  <c r="D1328" i="1"/>
  <c r="C1328" i="1"/>
  <c r="G1328" i="1" s="1"/>
  <c r="D1327" i="1"/>
  <c r="H1327" i="1" s="1"/>
  <c r="C1327" i="1"/>
  <c r="H1326" i="1"/>
  <c r="D1326" i="1"/>
  <c r="C1326" i="1"/>
  <c r="G1326" i="1" s="1"/>
  <c r="D1325" i="1"/>
  <c r="H1325" i="1" s="1"/>
  <c r="C1325" i="1"/>
  <c r="H1324" i="1"/>
  <c r="D1324" i="1"/>
  <c r="C1324" i="1"/>
  <c r="G1324" i="1" s="1"/>
  <c r="D1323" i="1"/>
  <c r="H1323" i="1" s="1"/>
  <c r="C1323" i="1"/>
  <c r="D1322" i="1"/>
  <c r="H1322" i="1" s="1"/>
  <c r="C1322" i="1"/>
  <c r="D1321" i="1"/>
  <c r="H1321" i="1" s="1"/>
  <c r="C1321" i="1"/>
  <c r="H1320" i="1"/>
  <c r="D1320" i="1"/>
  <c r="C1320" i="1"/>
  <c r="G1320" i="1" s="1"/>
  <c r="D1319" i="1"/>
  <c r="H1319" i="1" s="1"/>
  <c r="C1319" i="1"/>
  <c r="H1318" i="1"/>
  <c r="D1318" i="1"/>
  <c r="C1318" i="1"/>
  <c r="G1318" i="1" s="1"/>
  <c r="D1317" i="1"/>
  <c r="H1317" i="1" s="1"/>
  <c r="C1317"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D1306" i="1"/>
  <c r="H1306" i="1" s="1"/>
  <c r="C1306" i="1"/>
  <c r="H1305" i="1"/>
  <c r="D1305" i="1"/>
  <c r="C1305" i="1"/>
  <c r="G1305" i="1" s="1"/>
  <c r="D1304" i="1"/>
  <c r="H1304" i="1" s="1"/>
  <c r="C1304" i="1"/>
  <c r="H1303" i="1"/>
  <c r="D1303" i="1"/>
  <c r="C1303" i="1"/>
  <c r="G1303" i="1" s="1"/>
  <c r="D1302" i="1"/>
  <c r="H1302" i="1" s="1"/>
  <c r="C1302" i="1"/>
  <c r="H1301" i="1"/>
  <c r="D1301" i="1"/>
  <c r="C1301" i="1"/>
  <c r="G1301" i="1" s="1"/>
  <c r="C1300"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D1278" i="1"/>
  <c r="H1278" i="1" s="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D1270" i="1"/>
  <c r="C1270" i="1"/>
  <c r="D1269" i="1"/>
  <c r="H1269" i="1" s="1"/>
  <c r="C1269" i="1"/>
  <c r="H1268" i="1"/>
  <c r="D1268" i="1"/>
  <c r="C1268" i="1"/>
  <c r="G1268" i="1" s="1"/>
  <c r="D1267" i="1"/>
  <c r="H1267" i="1" s="1"/>
  <c r="C1267" i="1"/>
  <c r="H1266" i="1"/>
  <c r="D1266" i="1"/>
  <c r="C1266" i="1"/>
  <c r="G1266" i="1" s="1"/>
  <c r="D1265" i="1"/>
  <c r="H1265" i="1" s="1"/>
  <c r="C1265" i="1"/>
  <c r="D1264" i="1"/>
  <c r="H1264" i="1" s="1"/>
  <c r="C1264" i="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D1244" i="1"/>
  <c r="H1244" i="1" s="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H1237" i="1" s="1"/>
  <c r="C1237" i="1"/>
  <c r="D1236" i="1"/>
  <c r="H1236" i="1" s="1"/>
  <c r="C1236" i="1"/>
  <c r="D1235" i="1"/>
  <c r="H1235" i="1" s="1"/>
  <c r="C1235" i="1"/>
  <c r="D1234" i="1"/>
  <c r="H1234" i="1" s="1"/>
  <c r="C1234" i="1"/>
  <c r="D1233" i="1"/>
  <c r="H1233" i="1" s="1"/>
  <c r="C1233" i="1"/>
  <c r="H1232" i="1"/>
  <c r="D1232" i="1"/>
  <c r="C1232" i="1"/>
  <c r="G1232" i="1" s="1"/>
  <c r="D1231" i="1"/>
  <c r="H1231" i="1" s="1"/>
  <c r="C1231" i="1"/>
  <c r="D1230" i="1"/>
  <c r="H1230" i="1" s="1"/>
  <c r="C1230" i="1"/>
  <c r="D1229" i="1"/>
  <c r="H1229" i="1" s="1"/>
  <c r="C1229" i="1"/>
  <c r="D1228" i="1"/>
  <c r="H1228" i="1" s="1"/>
  <c r="C1228" i="1"/>
  <c r="C1227" i="1"/>
  <c r="D1226" i="1"/>
  <c r="H1226" i="1" s="1"/>
  <c r="C1226" i="1"/>
  <c r="D1225" i="1"/>
  <c r="H1225" i="1" s="1"/>
  <c r="C1225" i="1"/>
  <c r="H1224" i="1"/>
  <c r="D1224" i="1"/>
  <c r="C1224" i="1"/>
  <c r="G1224" i="1" s="1"/>
  <c r="D1223" i="1"/>
  <c r="H1223" i="1" s="1"/>
  <c r="C1223" i="1"/>
  <c r="C1222" i="1"/>
  <c r="D1221" i="1"/>
  <c r="H1221" i="1" s="1"/>
  <c r="C1221" i="1"/>
  <c r="D1220" i="1"/>
  <c r="H1220" i="1" s="1"/>
  <c r="C1220" i="1"/>
  <c r="D1219" i="1"/>
  <c r="H1219" i="1" s="1"/>
  <c r="C1219" i="1"/>
  <c r="H1218" i="1"/>
  <c r="D1218" i="1"/>
  <c r="C1218" i="1"/>
  <c r="G1218" i="1" s="1"/>
  <c r="D1217" i="1"/>
  <c r="H1217" i="1" s="1"/>
  <c r="C1217" i="1"/>
  <c r="C1216" i="1"/>
  <c r="C1215" i="1"/>
  <c r="C1214" i="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C1184" i="1"/>
  <c r="C1183" i="1"/>
  <c r="H1182" i="1"/>
  <c r="D1182" i="1"/>
  <c r="C1182" i="1"/>
  <c r="G1182" i="1" s="1"/>
  <c r="D1181" i="1"/>
  <c r="H1181" i="1" s="1"/>
  <c r="C1181" i="1"/>
  <c r="H1180" i="1"/>
  <c r="D1180" i="1"/>
  <c r="C1180" i="1"/>
  <c r="G1180"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H1171" i="1" s="1"/>
  <c r="C1171" i="1"/>
  <c r="G1171" i="1" s="1"/>
  <c r="D1170" i="1"/>
  <c r="H1170" i="1" s="1"/>
  <c r="C1170" i="1"/>
  <c r="H1169" i="1"/>
  <c r="D1169" i="1"/>
  <c r="C1169" i="1"/>
  <c r="G1169" i="1" s="1"/>
  <c r="D1168" i="1"/>
  <c r="H1168" i="1" s="1"/>
  <c r="C1168" i="1"/>
  <c r="H1167" i="1"/>
  <c r="D1167" i="1"/>
  <c r="C1167" i="1"/>
  <c r="G1167" i="1" s="1"/>
  <c r="D1166" i="1"/>
  <c r="H1166" i="1" s="1"/>
  <c r="C1166" i="1"/>
  <c r="D1165" i="1"/>
  <c r="H1165" i="1" s="1"/>
  <c r="C1165" i="1"/>
  <c r="D1164" i="1"/>
  <c r="H1164" i="1" s="1"/>
  <c r="C1164" i="1"/>
  <c r="H1163" i="1"/>
  <c r="D1163" i="1"/>
  <c r="C1163" i="1"/>
  <c r="G1163" i="1" s="1"/>
  <c r="D1162" i="1"/>
  <c r="H1162" i="1" s="1"/>
  <c r="C1162" i="1"/>
  <c r="H1161" i="1"/>
  <c r="D1161" i="1"/>
  <c r="C1161" i="1"/>
  <c r="G1161" i="1" s="1"/>
  <c r="D1160" i="1"/>
  <c r="H1160" i="1" s="1"/>
  <c r="C1160" i="1"/>
  <c r="H1159" i="1"/>
  <c r="D1159" i="1"/>
  <c r="C1159" i="1"/>
  <c r="G1159" i="1" s="1"/>
  <c r="D1158" i="1"/>
  <c r="H1158" i="1" s="1"/>
  <c r="C1158" i="1"/>
  <c r="H1157" i="1"/>
  <c r="D1157" i="1"/>
  <c r="C1157" i="1"/>
  <c r="G1157" i="1" s="1"/>
  <c r="D1156" i="1"/>
  <c r="H1156" i="1" s="1"/>
  <c r="C1156" i="1"/>
  <c r="D1155" i="1"/>
  <c r="H1155" i="1" s="1"/>
  <c r="C1155" i="1"/>
  <c r="D1154" i="1"/>
  <c r="H1154" i="1" s="1"/>
  <c r="C1154" i="1"/>
  <c r="C1153" i="1"/>
  <c r="D1151" i="1"/>
  <c r="H1151" i="1" s="1"/>
  <c r="C1151" i="1"/>
  <c r="H1150" i="1"/>
  <c r="D1150" i="1"/>
  <c r="C1150" i="1"/>
  <c r="G1150" i="1" s="1"/>
  <c r="D1149" i="1"/>
  <c r="H1149" i="1" s="1"/>
  <c r="C1149" i="1"/>
  <c r="D1148" i="1"/>
  <c r="H1148" i="1" s="1"/>
  <c r="C1148" i="1"/>
  <c r="D1147" i="1"/>
  <c r="H1147" i="1" s="1"/>
  <c r="C1147" i="1"/>
  <c r="H1146" i="1"/>
  <c r="D1146" i="1"/>
  <c r="C1146" i="1"/>
  <c r="G1146" i="1" s="1"/>
  <c r="D1145" i="1"/>
  <c r="H1145" i="1" s="1"/>
  <c r="C1145" i="1"/>
  <c r="H1144" i="1"/>
  <c r="D1144" i="1"/>
  <c r="C1144" i="1"/>
  <c r="G1144" i="1" s="1"/>
  <c r="D1143" i="1"/>
  <c r="H1143" i="1" s="1"/>
  <c r="C1143" i="1"/>
  <c r="C1142" i="1"/>
  <c r="D1141" i="1"/>
  <c r="H1141" i="1" s="1"/>
  <c r="C1141" i="1"/>
  <c r="H1140" i="1"/>
  <c r="D1140" i="1"/>
  <c r="C1140" i="1"/>
  <c r="G1140" i="1" s="1"/>
  <c r="D1139" i="1"/>
  <c r="H1139" i="1" s="1"/>
  <c r="C1139" i="1"/>
  <c r="H1138" i="1"/>
  <c r="D1138" i="1"/>
  <c r="C1138" i="1"/>
  <c r="G1138" i="1" s="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D1126" i="1"/>
  <c r="H1126" i="1" s="1"/>
  <c r="C1126" i="1"/>
  <c r="H1125" i="1"/>
  <c r="D1125" i="1"/>
  <c r="C1125" i="1"/>
  <c r="G1125" i="1" s="1"/>
  <c r="D1124" i="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H1096" i="1"/>
  <c r="D1096" i="1"/>
  <c r="C1096" i="1"/>
  <c r="G1096" i="1" s="1"/>
  <c r="D1095" i="1"/>
  <c r="H1095" i="1" s="1"/>
  <c r="C1095" i="1"/>
  <c r="H1094" i="1"/>
  <c r="D1094" i="1"/>
  <c r="C1094" i="1"/>
  <c r="G1094" i="1" s="1"/>
  <c r="D1093" i="1"/>
  <c r="H1093" i="1" s="1"/>
  <c r="C1093" i="1"/>
  <c r="H1092" i="1"/>
  <c r="D1092" i="1"/>
  <c r="C1092" i="1"/>
  <c r="G1092" i="1" s="1"/>
  <c r="D1091" i="1"/>
  <c r="H1091" i="1" s="1"/>
  <c r="C1091" i="1"/>
  <c r="H1090" i="1"/>
  <c r="D1090" i="1"/>
  <c r="C1090" i="1"/>
  <c r="G1090" i="1" s="1"/>
  <c r="D1089" i="1"/>
  <c r="H1089" i="1" s="1"/>
  <c r="C1089" i="1"/>
  <c r="H1088" i="1"/>
  <c r="D1088" i="1"/>
  <c r="C1088" i="1"/>
  <c r="G1088" i="1" s="1"/>
  <c r="D1087" i="1"/>
  <c r="H1087" i="1" s="1"/>
  <c r="C1087" i="1"/>
  <c r="H1086" i="1"/>
  <c r="D1086" i="1"/>
  <c r="C1086" i="1"/>
  <c r="G1086" i="1" s="1"/>
  <c r="D1085" i="1"/>
  <c r="H1085" i="1" s="1"/>
  <c r="C1085" i="1"/>
  <c r="H1084" i="1"/>
  <c r="D1084" i="1"/>
  <c r="C1084" i="1"/>
  <c r="G1084" i="1" s="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C1065" i="1"/>
  <c r="D1064" i="1"/>
  <c r="H1064" i="1" s="1"/>
  <c r="C1064" i="1"/>
  <c r="G1064" i="1" s="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H1056" i="1"/>
  <c r="D1056" i="1"/>
  <c r="C1056" i="1"/>
  <c r="G1056" i="1" s="1"/>
  <c r="D1055" i="1"/>
  <c r="H1055" i="1" s="1"/>
  <c r="C1055" i="1"/>
  <c r="D1054" i="1"/>
  <c r="H1054" i="1" s="1"/>
  <c r="C1054" i="1"/>
  <c r="D1053" i="1"/>
  <c r="H1053" i="1" s="1"/>
  <c r="C1053" i="1"/>
  <c r="H1052" i="1"/>
  <c r="D1052" i="1"/>
  <c r="C1052" i="1"/>
  <c r="G1052" i="1" s="1"/>
  <c r="D1051" i="1"/>
  <c r="H1051" i="1" s="1"/>
  <c r="C1051" i="1"/>
  <c r="D1050" i="1"/>
  <c r="H1050" i="1" s="1"/>
  <c r="C1050" i="1"/>
  <c r="D1049" i="1"/>
  <c r="H1049" i="1" s="1"/>
  <c r="C1049" i="1"/>
  <c r="D1048" i="1"/>
  <c r="H1048" i="1" s="1"/>
  <c r="C1048" i="1"/>
  <c r="D1047" i="1"/>
  <c r="H1047" i="1" s="1"/>
  <c r="C1047" i="1"/>
  <c r="H1045" i="1"/>
  <c r="D1045" i="1"/>
  <c r="C1045" i="1"/>
  <c r="G1045" i="1" s="1"/>
  <c r="D1044" i="1"/>
  <c r="H1044" i="1" s="1"/>
  <c r="C1044" i="1"/>
  <c r="H1043" i="1"/>
  <c r="D1043" i="1"/>
  <c r="C1043" i="1"/>
  <c r="G1043" i="1" s="1"/>
  <c r="D1042" i="1"/>
  <c r="H1042" i="1" s="1"/>
  <c r="C1042" i="1"/>
  <c r="H1041" i="1"/>
  <c r="D1041" i="1"/>
  <c r="C1041" i="1"/>
  <c r="G1041" i="1" s="1"/>
  <c r="D1040" i="1"/>
  <c r="H1040" i="1" s="1"/>
  <c r="C1040" i="1"/>
  <c r="H1039" i="1"/>
  <c r="D1039" i="1"/>
  <c r="C1039" i="1"/>
  <c r="G1039" i="1" s="1"/>
  <c r="D1038" i="1"/>
  <c r="H1038" i="1" s="1"/>
  <c r="C1038" i="1"/>
  <c r="H1037" i="1"/>
  <c r="D1037" i="1"/>
  <c r="C1037" i="1"/>
  <c r="G1037" i="1" s="1"/>
  <c r="D1036" i="1"/>
  <c r="H1036" i="1" s="1"/>
  <c r="C1036" i="1"/>
  <c r="H1035" i="1"/>
  <c r="D1035" i="1"/>
  <c r="C1035" i="1"/>
  <c r="G1035" i="1" s="1"/>
  <c r="D1034" i="1"/>
  <c r="H1034" i="1" s="1"/>
  <c r="C1034" i="1"/>
  <c r="D1033" i="1"/>
  <c r="H1033" i="1" s="1"/>
  <c r="C1033" i="1"/>
  <c r="G1033" i="1" s="1"/>
  <c r="D1032" i="1"/>
  <c r="H1032" i="1" s="1"/>
  <c r="C1032" i="1"/>
  <c r="H1031" i="1"/>
  <c r="D1031" i="1"/>
  <c r="C1031" i="1"/>
  <c r="G1031" i="1" s="1"/>
  <c r="D1030" i="1"/>
  <c r="H1030" i="1" s="1"/>
  <c r="C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D1023" i="1"/>
  <c r="H1023" i="1" s="1"/>
  <c r="C1023" i="1"/>
  <c r="D1022" i="1"/>
  <c r="H1022" i="1" s="1"/>
  <c r="C1022" i="1"/>
  <c r="H1021" i="1"/>
  <c r="D1021" i="1"/>
  <c r="C1021" i="1"/>
  <c r="G1021" i="1" s="1"/>
  <c r="D1020" i="1"/>
  <c r="H1020" i="1" s="1"/>
  <c r="C1020" i="1"/>
  <c r="H1019" i="1"/>
  <c r="D1019" i="1"/>
  <c r="C1019" i="1"/>
  <c r="G1019" i="1" s="1"/>
  <c r="D1018" i="1"/>
  <c r="H1018" i="1" s="1"/>
  <c r="C1018" i="1"/>
  <c r="H1017" i="1"/>
  <c r="D1017" i="1"/>
  <c r="C1017" i="1"/>
  <c r="G1017" i="1" s="1"/>
  <c r="D1016" i="1"/>
  <c r="H1016" i="1" s="1"/>
  <c r="C1016" i="1"/>
  <c r="H1015" i="1"/>
  <c r="D1015" i="1"/>
  <c r="C1015" i="1"/>
  <c r="G1015" i="1" s="1"/>
  <c r="D1014" i="1"/>
  <c r="H1014" i="1" s="1"/>
  <c r="C1014" i="1"/>
  <c r="H1013" i="1"/>
  <c r="D1013" i="1"/>
  <c r="C1013" i="1"/>
  <c r="G1013" i="1" s="1"/>
  <c r="D1012" i="1"/>
  <c r="H1012" i="1" s="1"/>
  <c r="C1012" i="1"/>
  <c r="H1011" i="1"/>
  <c r="D1011" i="1"/>
  <c r="C1011" i="1"/>
  <c r="G1011" i="1" s="1"/>
  <c r="D1010" i="1"/>
  <c r="H1010" i="1" s="1"/>
  <c r="C1010" i="1"/>
  <c r="H1009" i="1"/>
  <c r="D1009" i="1"/>
  <c r="C1009" i="1"/>
  <c r="G1009" i="1" s="1"/>
  <c r="D1008" i="1"/>
  <c r="H1008" i="1" s="1"/>
  <c r="C1008" i="1"/>
  <c r="D1007" i="1"/>
  <c r="H1007" i="1" s="1"/>
  <c r="C1007" i="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D999" i="1"/>
  <c r="H999" i="1" s="1"/>
  <c r="C999" i="1"/>
  <c r="D998" i="1"/>
  <c r="H998" i="1" s="1"/>
  <c r="C998" i="1"/>
  <c r="D997" i="1"/>
  <c r="H997" i="1" s="1"/>
  <c r="C997" i="1"/>
  <c r="D996" i="1"/>
  <c r="H996" i="1" s="1"/>
  <c r="C996" i="1"/>
  <c r="H995" i="1"/>
  <c r="D995" i="1"/>
  <c r="C995" i="1"/>
  <c r="G995" i="1" s="1"/>
  <c r="D994" i="1"/>
  <c r="H994" i="1" s="1"/>
  <c r="C994" i="1"/>
  <c r="H993" i="1"/>
  <c r="D993" i="1"/>
  <c r="C993" i="1"/>
  <c r="G993" i="1" s="1"/>
  <c r="D992" i="1"/>
  <c r="H992" i="1" s="1"/>
  <c r="C992" i="1"/>
  <c r="D991" i="1"/>
  <c r="H991" i="1" s="1"/>
  <c r="C991" i="1"/>
  <c r="C990" i="1"/>
  <c r="H989" i="1"/>
  <c r="D989" i="1"/>
  <c r="C989" i="1"/>
  <c r="G989" i="1" s="1"/>
  <c r="D988" i="1"/>
  <c r="H988" i="1" s="1"/>
  <c r="C988" i="1"/>
  <c r="H987" i="1"/>
  <c r="D987" i="1"/>
  <c r="C987" i="1"/>
  <c r="G987" i="1" s="1"/>
  <c r="D986" i="1"/>
  <c r="H986" i="1" s="1"/>
  <c r="C986" i="1"/>
  <c r="C985" i="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C921" i="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H865" i="1" s="1"/>
  <c r="C865" i="1"/>
  <c r="H864" i="1"/>
  <c r="D864" i="1"/>
  <c r="C864" i="1"/>
  <c r="G864" i="1" s="1"/>
  <c r="D863" i="1"/>
  <c r="H863" i="1" s="1"/>
  <c r="C863" i="1"/>
  <c r="H862" i="1"/>
  <c r="D862" i="1"/>
  <c r="C862" i="1"/>
  <c r="G862" i="1" s="1"/>
  <c r="D861" i="1"/>
  <c r="H861" i="1" s="1"/>
  <c r="C861" i="1"/>
  <c r="H860" i="1"/>
  <c r="D860" i="1"/>
  <c r="C860" i="1"/>
  <c r="G860" i="1" s="1"/>
  <c r="D859" i="1"/>
  <c r="H859" i="1" s="1"/>
  <c r="C859" i="1"/>
  <c r="H858" i="1"/>
  <c r="D858" i="1"/>
  <c r="C858" i="1"/>
  <c r="G858" i="1" s="1"/>
  <c r="D857" i="1"/>
  <c r="H857" i="1" s="1"/>
  <c r="C857" i="1"/>
  <c r="H856" i="1"/>
  <c r="D856" i="1"/>
  <c r="C856" i="1"/>
  <c r="G856" i="1" s="1"/>
  <c r="D855" i="1"/>
  <c r="H855" i="1" s="1"/>
  <c r="C855" i="1"/>
  <c r="H854" i="1"/>
  <c r="D854" i="1"/>
  <c r="C854" i="1"/>
  <c r="G854" i="1" s="1"/>
  <c r="D853" i="1"/>
  <c r="H853" i="1" s="1"/>
  <c r="C853" i="1"/>
  <c r="H852" i="1"/>
  <c r="D852" i="1"/>
  <c r="C852" i="1"/>
  <c r="G852" i="1" s="1"/>
  <c r="D851" i="1"/>
  <c r="H851" i="1" s="1"/>
  <c r="C851" i="1"/>
  <c r="H850" i="1"/>
  <c r="D850" i="1"/>
  <c r="C850" i="1"/>
  <c r="G850" i="1" s="1"/>
  <c r="D849" i="1"/>
  <c r="H849" i="1" s="1"/>
  <c r="C849" i="1"/>
  <c r="H848" i="1"/>
  <c r="D848" i="1"/>
  <c r="C848" i="1"/>
  <c r="G848" i="1" s="1"/>
  <c r="D847" i="1"/>
  <c r="H847" i="1" s="1"/>
  <c r="C847" i="1"/>
  <c r="H846" i="1"/>
  <c r="D846" i="1"/>
  <c r="C846" i="1"/>
  <c r="G846" i="1" s="1"/>
  <c r="D845" i="1"/>
  <c r="H845" i="1" s="1"/>
  <c r="C845" i="1"/>
  <c r="H844" i="1"/>
  <c r="D844" i="1"/>
  <c r="C844" i="1"/>
  <c r="G844" i="1" s="1"/>
  <c r="D843" i="1"/>
  <c r="H843" i="1" s="1"/>
  <c r="C843" i="1"/>
  <c r="H842" i="1"/>
  <c r="D842" i="1"/>
  <c r="C842" i="1"/>
  <c r="G842" i="1" s="1"/>
  <c r="D841" i="1"/>
  <c r="H841" i="1" s="1"/>
  <c r="C841" i="1"/>
  <c r="H840" i="1"/>
  <c r="D840" i="1"/>
  <c r="C840" i="1"/>
  <c r="G840" i="1" s="1"/>
  <c r="D839" i="1"/>
  <c r="H839" i="1" s="1"/>
  <c r="C839" i="1"/>
  <c r="H838" i="1"/>
  <c r="D838" i="1"/>
  <c r="C838" i="1"/>
  <c r="G838" i="1" s="1"/>
  <c r="D837" i="1"/>
  <c r="H837" i="1" s="1"/>
  <c r="C837" i="1"/>
  <c r="H836" i="1"/>
  <c r="D836" i="1"/>
  <c r="C836" i="1"/>
  <c r="G836" i="1" s="1"/>
  <c r="D835" i="1"/>
  <c r="H835" i="1" s="1"/>
  <c r="C835" i="1"/>
  <c r="H834" i="1"/>
  <c r="D834" i="1"/>
  <c r="C834" i="1"/>
  <c r="G834" i="1" s="1"/>
  <c r="D833" i="1"/>
  <c r="H833" i="1" s="1"/>
  <c r="C833" i="1"/>
  <c r="H832" i="1"/>
  <c r="D832" i="1"/>
  <c r="C832" i="1"/>
  <c r="G832" i="1" s="1"/>
  <c r="D831" i="1"/>
  <c r="H831" i="1" s="1"/>
  <c r="C831" i="1"/>
  <c r="H830" i="1"/>
  <c r="D830" i="1"/>
  <c r="C830" i="1"/>
  <c r="G830" i="1" s="1"/>
  <c r="D829" i="1"/>
  <c r="H829" i="1" s="1"/>
  <c r="C829" i="1"/>
  <c r="H828" i="1"/>
  <c r="D828" i="1"/>
  <c r="C828" i="1"/>
  <c r="G828" i="1" s="1"/>
  <c r="D827" i="1"/>
  <c r="H827" i="1" s="1"/>
  <c r="C827" i="1"/>
  <c r="H826" i="1"/>
  <c r="D826" i="1"/>
  <c r="C826" i="1"/>
  <c r="G826" i="1" s="1"/>
  <c r="D825" i="1"/>
  <c r="H825" i="1" s="1"/>
  <c r="C825" i="1"/>
  <c r="H824" i="1"/>
  <c r="D824" i="1"/>
  <c r="C824" i="1"/>
  <c r="G824" i="1" s="1"/>
  <c r="D823" i="1"/>
  <c r="H823" i="1" s="1"/>
  <c r="C823" i="1"/>
  <c r="H822" i="1"/>
  <c r="D822" i="1"/>
  <c r="C822" i="1"/>
  <c r="G822" i="1" s="1"/>
  <c r="D821" i="1"/>
  <c r="H821" i="1" s="1"/>
  <c r="C821" i="1"/>
  <c r="H820" i="1"/>
  <c r="D820" i="1"/>
  <c r="C820" i="1"/>
  <c r="G820" i="1" s="1"/>
  <c r="D819" i="1"/>
  <c r="H819" i="1" s="1"/>
  <c r="C819" i="1"/>
  <c r="H818" i="1"/>
  <c r="D818" i="1"/>
  <c r="C818" i="1"/>
  <c r="G818" i="1" s="1"/>
  <c r="D817" i="1"/>
  <c r="H817" i="1" s="1"/>
  <c r="C817" i="1"/>
  <c r="H816" i="1"/>
  <c r="D816" i="1"/>
  <c r="C816" i="1"/>
  <c r="G816" i="1" s="1"/>
  <c r="D815" i="1"/>
  <c r="H815" i="1" s="1"/>
  <c r="C815" i="1"/>
  <c r="H814" i="1"/>
  <c r="D814" i="1"/>
  <c r="C814" i="1"/>
  <c r="G814" i="1" s="1"/>
  <c r="D813" i="1"/>
  <c r="H813" i="1" s="1"/>
  <c r="C813" i="1"/>
  <c r="H812" i="1"/>
  <c r="D812" i="1"/>
  <c r="C812" i="1"/>
  <c r="G812" i="1" s="1"/>
  <c r="D811" i="1"/>
  <c r="H811" i="1" s="1"/>
  <c r="C811" i="1"/>
  <c r="H810" i="1"/>
  <c r="D810" i="1"/>
  <c r="C810" i="1"/>
  <c r="G810" i="1" s="1"/>
  <c r="D809" i="1"/>
  <c r="H809" i="1" s="1"/>
  <c r="C809" i="1"/>
  <c r="H808" i="1"/>
  <c r="D808" i="1"/>
  <c r="C808" i="1"/>
  <c r="G808" i="1" s="1"/>
  <c r="D807" i="1"/>
  <c r="H807" i="1" s="1"/>
  <c r="C807" i="1"/>
  <c r="H806" i="1"/>
  <c r="D806" i="1"/>
  <c r="C806" i="1"/>
  <c r="G806" i="1" s="1"/>
  <c r="D805" i="1"/>
  <c r="H805" i="1" s="1"/>
  <c r="C805" i="1"/>
  <c r="H804" i="1"/>
  <c r="D804" i="1"/>
  <c r="C804" i="1"/>
  <c r="G804" i="1" s="1"/>
  <c r="D803" i="1"/>
  <c r="H803" i="1" s="1"/>
  <c r="C803" i="1"/>
  <c r="H802" i="1"/>
  <c r="D802" i="1"/>
  <c r="C802" i="1"/>
  <c r="G802" i="1" s="1"/>
  <c r="D801" i="1"/>
  <c r="H801" i="1" s="1"/>
  <c r="C801" i="1"/>
  <c r="H800" i="1"/>
  <c r="D800" i="1"/>
  <c r="C800" i="1"/>
  <c r="G800" i="1" s="1"/>
  <c r="D799" i="1"/>
  <c r="H799" i="1" s="1"/>
  <c r="C799" i="1"/>
  <c r="H798" i="1"/>
  <c r="D798" i="1"/>
  <c r="C798" i="1"/>
  <c r="G798" i="1" s="1"/>
  <c r="D797" i="1"/>
  <c r="H797" i="1" s="1"/>
  <c r="C797" i="1"/>
  <c r="H796" i="1"/>
  <c r="D796" i="1"/>
  <c r="C796" i="1"/>
  <c r="G796" i="1" s="1"/>
  <c r="D795" i="1"/>
  <c r="H795" i="1" s="1"/>
  <c r="C795" i="1"/>
  <c r="H794" i="1"/>
  <c r="D794" i="1"/>
  <c r="C794" i="1"/>
  <c r="G794" i="1" s="1"/>
  <c r="D793" i="1"/>
  <c r="H793" i="1" s="1"/>
  <c r="C793" i="1"/>
  <c r="H792" i="1"/>
  <c r="D792" i="1"/>
  <c r="C792" i="1"/>
  <c r="G792" i="1" s="1"/>
  <c r="D791" i="1"/>
  <c r="H791" i="1" s="1"/>
  <c r="C791" i="1"/>
  <c r="H790" i="1"/>
  <c r="D790" i="1"/>
  <c r="C790" i="1"/>
  <c r="G790" i="1" s="1"/>
  <c r="D789" i="1"/>
  <c r="H789" i="1" s="1"/>
  <c r="C789" i="1"/>
  <c r="H788" i="1"/>
  <c r="D788" i="1"/>
  <c r="C788" i="1"/>
  <c r="G788" i="1" s="1"/>
  <c r="D787" i="1"/>
  <c r="H787" i="1" s="1"/>
  <c r="C787" i="1"/>
  <c r="H786" i="1"/>
  <c r="D786" i="1"/>
  <c r="C786" i="1"/>
  <c r="G786" i="1" s="1"/>
  <c r="D785" i="1"/>
  <c r="H785" i="1" s="1"/>
  <c r="C785" i="1"/>
  <c r="H784" i="1"/>
  <c r="D784" i="1"/>
  <c r="C784" i="1"/>
  <c r="G784" i="1" s="1"/>
  <c r="D783" i="1"/>
  <c r="H783" i="1" s="1"/>
  <c r="C783" i="1"/>
  <c r="H782" i="1"/>
  <c r="D782" i="1"/>
  <c r="C782" i="1"/>
  <c r="G782" i="1" s="1"/>
  <c r="D781" i="1"/>
  <c r="H781" i="1" s="1"/>
  <c r="C781" i="1"/>
  <c r="H780" i="1"/>
  <c r="D780" i="1"/>
  <c r="C780" i="1"/>
  <c r="G780" i="1" s="1"/>
  <c r="D779" i="1"/>
  <c r="H779" i="1" s="1"/>
  <c r="C779" i="1"/>
  <c r="H778" i="1"/>
  <c r="D778" i="1"/>
  <c r="C778" i="1"/>
  <c r="G778" i="1" s="1"/>
  <c r="D777" i="1"/>
  <c r="H777" i="1" s="1"/>
  <c r="C777" i="1"/>
  <c r="H776" i="1"/>
  <c r="D776" i="1"/>
  <c r="C776" i="1"/>
  <c r="G776" i="1" s="1"/>
  <c r="D775" i="1"/>
  <c r="H775" i="1" s="1"/>
  <c r="C775" i="1"/>
  <c r="H774" i="1"/>
  <c r="D774" i="1"/>
  <c r="C774" i="1"/>
  <c r="G774" i="1" s="1"/>
  <c r="D773" i="1"/>
  <c r="H773" i="1" s="1"/>
  <c r="C773" i="1"/>
  <c r="H772" i="1"/>
  <c r="D772" i="1"/>
  <c r="C772" i="1"/>
  <c r="G772" i="1" s="1"/>
  <c r="D771" i="1"/>
  <c r="H771" i="1" s="1"/>
  <c r="C771" i="1"/>
  <c r="H770" i="1"/>
  <c r="D770" i="1"/>
  <c r="C770" i="1"/>
  <c r="G770" i="1" s="1"/>
  <c r="D769" i="1"/>
  <c r="H769" i="1" s="1"/>
  <c r="C769" i="1"/>
  <c r="H768" i="1"/>
  <c r="D768" i="1"/>
  <c r="C768" i="1"/>
  <c r="G768" i="1" s="1"/>
  <c r="D767" i="1"/>
  <c r="H767" i="1" s="1"/>
  <c r="C767" i="1"/>
  <c r="H766" i="1"/>
  <c r="D766" i="1"/>
  <c r="C766" i="1"/>
  <c r="G766" i="1" s="1"/>
  <c r="D765" i="1"/>
  <c r="H765" i="1" s="1"/>
  <c r="C765" i="1"/>
  <c r="H764" i="1"/>
  <c r="D764" i="1"/>
  <c r="C764" i="1"/>
  <c r="G764" i="1" s="1"/>
  <c r="D763" i="1"/>
  <c r="H763" i="1" s="1"/>
  <c r="C763" i="1"/>
  <c r="H762" i="1"/>
  <c r="D762" i="1"/>
  <c r="C762" i="1"/>
  <c r="G762" i="1" s="1"/>
  <c r="D761" i="1"/>
  <c r="H761" i="1" s="1"/>
  <c r="C761" i="1"/>
  <c r="H760" i="1"/>
  <c r="D760" i="1"/>
  <c r="C760" i="1"/>
  <c r="G760" i="1" s="1"/>
  <c r="D759" i="1"/>
  <c r="H759" i="1" s="1"/>
  <c r="C759" i="1"/>
  <c r="H758" i="1"/>
  <c r="D758" i="1"/>
  <c r="C758" i="1"/>
  <c r="G758" i="1" s="1"/>
  <c r="D757" i="1"/>
  <c r="H757" i="1" s="1"/>
  <c r="C757" i="1"/>
  <c r="H756" i="1"/>
  <c r="D756" i="1"/>
  <c r="C756" i="1"/>
  <c r="G756" i="1" s="1"/>
  <c r="D755" i="1"/>
  <c r="H755" i="1" s="1"/>
  <c r="C755" i="1"/>
  <c r="H754" i="1"/>
  <c r="D754" i="1"/>
  <c r="C754" i="1"/>
  <c r="G754" i="1" s="1"/>
  <c r="D753" i="1"/>
  <c r="H753" i="1" s="1"/>
  <c r="C753" i="1"/>
  <c r="H752" i="1"/>
  <c r="D752" i="1"/>
  <c r="C752" i="1"/>
  <c r="G752" i="1" s="1"/>
  <c r="D751" i="1"/>
  <c r="H751" i="1" s="1"/>
  <c r="C751" i="1"/>
  <c r="H750" i="1"/>
  <c r="D750" i="1"/>
  <c r="C750" i="1"/>
  <c r="G750" i="1" s="1"/>
  <c r="D749" i="1"/>
  <c r="H749" i="1" s="1"/>
  <c r="C749" i="1"/>
  <c r="H748" i="1"/>
  <c r="D748" i="1"/>
  <c r="C748" i="1"/>
  <c r="G748" i="1" s="1"/>
  <c r="D747" i="1"/>
  <c r="H747" i="1" s="1"/>
  <c r="C747" i="1"/>
  <c r="H746" i="1"/>
  <c r="D746" i="1"/>
  <c r="C746" i="1"/>
  <c r="G746" i="1" s="1"/>
  <c r="D745" i="1"/>
  <c r="H745" i="1" s="1"/>
  <c r="C745" i="1"/>
  <c r="H744" i="1"/>
  <c r="D744" i="1"/>
  <c r="C744" i="1"/>
  <c r="G744" i="1" s="1"/>
  <c r="D743" i="1"/>
  <c r="H743" i="1" s="1"/>
  <c r="C743" i="1"/>
  <c r="H742" i="1"/>
  <c r="D742" i="1"/>
  <c r="C742" i="1"/>
  <c r="G742" i="1" s="1"/>
  <c r="D741" i="1"/>
  <c r="H741" i="1" s="1"/>
  <c r="C741" i="1"/>
  <c r="H740" i="1"/>
  <c r="D740" i="1"/>
  <c r="C740" i="1"/>
  <c r="G740" i="1" s="1"/>
  <c r="D739" i="1"/>
  <c r="H739" i="1" s="1"/>
  <c r="C739" i="1"/>
  <c r="H738" i="1"/>
  <c r="D738" i="1"/>
  <c r="C738" i="1"/>
  <c r="G738" i="1" s="1"/>
  <c r="D737" i="1"/>
  <c r="H737" i="1" s="1"/>
  <c r="C737" i="1"/>
  <c r="H736" i="1"/>
  <c r="D736" i="1"/>
  <c r="C736" i="1"/>
  <c r="G736" i="1" s="1"/>
  <c r="D735" i="1"/>
  <c r="H735" i="1" s="1"/>
  <c r="C735" i="1"/>
  <c r="H734" i="1"/>
  <c r="D734" i="1"/>
  <c r="C734" i="1"/>
  <c r="G734" i="1" s="1"/>
  <c r="D733" i="1"/>
  <c r="H733" i="1" s="1"/>
  <c r="C733" i="1"/>
  <c r="H732" i="1"/>
  <c r="D732" i="1"/>
  <c r="C732" i="1"/>
  <c r="G732" i="1" s="1"/>
  <c r="D731" i="1"/>
  <c r="H731" i="1" s="1"/>
  <c r="C731" i="1"/>
  <c r="H730" i="1"/>
  <c r="D730" i="1"/>
  <c r="C730" i="1"/>
  <c r="G730" i="1" s="1"/>
  <c r="D729" i="1"/>
  <c r="H729" i="1" s="1"/>
  <c r="C729" i="1"/>
  <c r="H728" i="1"/>
  <c r="D728" i="1"/>
  <c r="C728" i="1"/>
  <c r="G728" i="1" s="1"/>
  <c r="D727" i="1"/>
  <c r="H727" i="1" s="1"/>
  <c r="C727" i="1"/>
  <c r="H726" i="1"/>
  <c r="D726" i="1"/>
  <c r="C726" i="1"/>
  <c r="G726" i="1" s="1"/>
  <c r="D725" i="1"/>
  <c r="H725" i="1" s="1"/>
  <c r="C725" i="1"/>
  <c r="H724" i="1"/>
  <c r="D724" i="1"/>
  <c r="C724" i="1"/>
  <c r="G724" i="1" s="1"/>
  <c r="D723" i="1"/>
  <c r="H723" i="1" s="1"/>
  <c r="C723" i="1"/>
  <c r="H722" i="1"/>
  <c r="D722" i="1"/>
  <c r="C722" i="1"/>
  <c r="G722" i="1" s="1"/>
  <c r="D721" i="1"/>
  <c r="H721" i="1" s="1"/>
  <c r="C721" i="1"/>
  <c r="H720" i="1"/>
  <c r="D720" i="1"/>
  <c r="C720" i="1"/>
  <c r="G720" i="1" s="1"/>
  <c r="D719" i="1"/>
  <c r="H719" i="1" s="1"/>
  <c r="C719" i="1"/>
  <c r="H718" i="1"/>
  <c r="D718" i="1"/>
  <c r="C718" i="1"/>
  <c r="G718" i="1" s="1"/>
  <c r="D717" i="1"/>
  <c r="H717" i="1" s="1"/>
  <c r="C717" i="1"/>
  <c r="H716" i="1"/>
  <c r="D716" i="1"/>
  <c r="C716" i="1"/>
  <c r="G716" i="1" s="1"/>
  <c r="D715" i="1"/>
  <c r="H715" i="1" s="1"/>
  <c r="C715" i="1"/>
  <c r="H714" i="1"/>
  <c r="D714" i="1"/>
  <c r="C714" i="1"/>
  <c r="G714" i="1" s="1"/>
  <c r="D713" i="1"/>
  <c r="H713" i="1" s="1"/>
  <c r="C713" i="1"/>
  <c r="H712" i="1"/>
  <c r="D712" i="1"/>
  <c r="C712" i="1"/>
  <c r="G712" i="1" s="1"/>
  <c r="D711" i="1"/>
  <c r="H711" i="1" s="1"/>
  <c r="C711" i="1"/>
  <c r="D710" i="1"/>
  <c r="H710" i="1" s="1"/>
  <c r="C710" i="1"/>
  <c r="D709" i="1"/>
  <c r="H709" i="1" s="1"/>
  <c r="C709" i="1"/>
  <c r="H708" i="1"/>
  <c r="D708" i="1"/>
  <c r="C708" i="1"/>
  <c r="G708" i="1" s="1"/>
  <c r="D707" i="1"/>
  <c r="H707" i="1" s="1"/>
  <c r="C707" i="1"/>
  <c r="H706" i="1"/>
  <c r="D706" i="1"/>
  <c r="C706" i="1"/>
  <c r="G706" i="1" s="1"/>
  <c r="D705" i="1"/>
  <c r="H705" i="1" s="1"/>
  <c r="C705" i="1"/>
  <c r="H704" i="1"/>
  <c r="D704" i="1"/>
  <c r="C704" i="1"/>
  <c r="G704" i="1" s="1"/>
  <c r="D703" i="1"/>
  <c r="H703" i="1" s="1"/>
  <c r="C703" i="1"/>
  <c r="H702" i="1"/>
  <c r="D702" i="1"/>
  <c r="C702" i="1"/>
  <c r="G702" i="1" s="1"/>
  <c r="D701" i="1"/>
  <c r="H701" i="1" s="1"/>
  <c r="C701" i="1"/>
  <c r="H700" i="1"/>
  <c r="D700" i="1"/>
  <c r="C700" i="1"/>
  <c r="G700" i="1" s="1"/>
  <c r="D699" i="1"/>
  <c r="H699" i="1" s="1"/>
  <c r="C699" i="1"/>
  <c r="H698" i="1"/>
  <c r="D698" i="1"/>
  <c r="C698" i="1"/>
  <c r="G698" i="1" s="1"/>
  <c r="D697" i="1"/>
  <c r="H697" i="1" s="1"/>
  <c r="C697" i="1"/>
  <c r="H696" i="1"/>
  <c r="D696" i="1"/>
  <c r="C696" i="1"/>
  <c r="G696" i="1" s="1"/>
  <c r="D695" i="1"/>
  <c r="H695" i="1" s="1"/>
  <c r="C695" i="1"/>
  <c r="H694" i="1"/>
  <c r="D694" i="1"/>
  <c r="C694" i="1"/>
  <c r="G694" i="1" s="1"/>
  <c r="D693" i="1"/>
  <c r="H693" i="1" s="1"/>
  <c r="C693" i="1"/>
  <c r="H692" i="1"/>
  <c r="D692" i="1"/>
  <c r="C692" i="1"/>
  <c r="G692" i="1" s="1"/>
  <c r="D691" i="1"/>
  <c r="H691" i="1" s="1"/>
  <c r="C691" i="1"/>
  <c r="H690" i="1"/>
  <c r="D690" i="1"/>
  <c r="C690" i="1"/>
  <c r="G690" i="1" s="1"/>
  <c r="D689" i="1"/>
  <c r="H689" i="1" s="1"/>
  <c r="C689" i="1"/>
  <c r="H688" i="1"/>
  <c r="D688" i="1"/>
  <c r="C688" i="1"/>
  <c r="G688" i="1" s="1"/>
  <c r="D687" i="1"/>
  <c r="H687" i="1" s="1"/>
  <c r="C687" i="1"/>
  <c r="H686" i="1"/>
  <c r="D686" i="1"/>
  <c r="C686" i="1"/>
  <c r="G686" i="1" s="1"/>
  <c r="D685" i="1"/>
  <c r="H685" i="1" s="1"/>
  <c r="C685" i="1"/>
  <c r="H684" i="1"/>
  <c r="D684" i="1"/>
  <c r="C684" i="1"/>
  <c r="G684" i="1" s="1"/>
  <c r="D683" i="1"/>
  <c r="H683" i="1" s="1"/>
  <c r="C683" i="1"/>
  <c r="H682" i="1"/>
  <c r="D682" i="1"/>
  <c r="C682" i="1"/>
  <c r="G682" i="1" s="1"/>
  <c r="D681" i="1"/>
  <c r="H681" i="1" s="1"/>
  <c r="C681" i="1"/>
  <c r="H680" i="1"/>
  <c r="D680" i="1"/>
  <c r="C680" i="1"/>
  <c r="G680" i="1" s="1"/>
  <c r="D679" i="1"/>
  <c r="H679" i="1" s="1"/>
  <c r="C679" i="1"/>
  <c r="H678" i="1"/>
  <c r="D678" i="1"/>
  <c r="C678" i="1"/>
  <c r="G678" i="1" s="1"/>
  <c r="D677" i="1"/>
  <c r="H677" i="1" s="1"/>
  <c r="C677" i="1"/>
  <c r="H676" i="1"/>
  <c r="D676" i="1"/>
  <c r="C676" i="1"/>
  <c r="G676" i="1" s="1"/>
  <c r="D675" i="1"/>
  <c r="H675" i="1" s="1"/>
  <c r="C675" i="1"/>
  <c r="H674" i="1"/>
  <c r="D674" i="1"/>
  <c r="C674" i="1"/>
  <c r="G674" i="1" s="1"/>
  <c r="D673" i="1"/>
  <c r="H673" i="1" s="1"/>
  <c r="C673" i="1"/>
  <c r="H672" i="1"/>
  <c r="D672" i="1"/>
  <c r="C672" i="1"/>
  <c r="G672" i="1" s="1"/>
  <c r="D671" i="1"/>
  <c r="H671" i="1" s="1"/>
  <c r="C671" i="1"/>
  <c r="H670" i="1"/>
  <c r="D670" i="1"/>
  <c r="C670" i="1"/>
  <c r="G670" i="1" s="1"/>
  <c r="D669" i="1"/>
  <c r="H669" i="1" s="1"/>
  <c r="C669" i="1"/>
  <c r="H668" i="1"/>
  <c r="D668" i="1"/>
  <c r="C668" i="1"/>
  <c r="G668" i="1" s="1"/>
  <c r="D667" i="1"/>
  <c r="H667" i="1" s="1"/>
  <c r="C667" i="1"/>
  <c r="H666" i="1"/>
  <c r="D666" i="1"/>
  <c r="C666" i="1"/>
  <c r="G666" i="1" s="1"/>
  <c r="D665" i="1"/>
  <c r="H665" i="1" s="1"/>
  <c r="C665" i="1"/>
  <c r="H664" i="1"/>
  <c r="D664" i="1"/>
  <c r="C664" i="1"/>
  <c r="G664" i="1" s="1"/>
  <c r="D663" i="1"/>
  <c r="H663" i="1" s="1"/>
  <c r="C663" i="1"/>
  <c r="H662" i="1"/>
  <c r="D662" i="1"/>
  <c r="C662" i="1"/>
  <c r="G662" i="1" s="1"/>
  <c r="D661" i="1"/>
  <c r="H661" i="1" s="1"/>
  <c r="C661" i="1"/>
  <c r="H660" i="1"/>
  <c r="D660" i="1"/>
  <c r="C660" i="1"/>
  <c r="G660" i="1" s="1"/>
  <c r="D659" i="1"/>
  <c r="H659" i="1" s="1"/>
  <c r="C659" i="1"/>
  <c r="H658" i="1"/>
  <c r="D658" i="1"/>
  <c r="C658" i="1"/>
  <c r="G658" i="1" s="1"/>
  <c r="D657" i="1"/>
  <c r="H657" i="1" s="1"/>
  <c r="C657" i="1"/>
  <c r="H656" i="1"/>
  <c r="D656" i="1"/>
  <c r="C656" i="1"/>
  <c r="G656" i="1" s="1"/>
  <c r="D655" i="1"/>
  <c r="H655" i="1" s="1"/>
  <c r="C655" i="1"/>
  <c r="H654" i="1"/>
  <c r="D654" i="1"/>
  <c r="C654" i="1"/>
  <c r="G654" i="1" s="1"/>
  <c r="D653" i="1"/>
  <c r="H653" i="1" s="1"/>
  <c r="C653" i="1"/>
  <c r="H652" i="1"/>
  <c r="D652" i="1"/>
  <c r="C652" i="1"/>
  <c r="G652" i="1" s="1"/>
  <c r="D651" i="1"/>
  <c r="H651" i="1" s="1"/>
  <c r="C651" i="1"/>
  <c r="H650" i="1"/>
  <c r="D650" i="1"/>
  <c r="C650" i="1"/>
  <c r="G650" i="1" s="1"/>
  <c r="D649" i="1"/>
  <c r="H649" i="1" s="1"/>
  <c r="C649" i="1"/>
  <c r="H648" i="1"/>
  <c r="D648" i="1"/>
  <c r="C648" i="1"/>
  <c r="G648" i="1" s="1"/>
  <c r="D647" i="1"/>
  <c r="H647" i="1" s="1"/>
  <c r="C647" i="1"/>
  <c r="H646" i="1"/>
  <c r="D646" i="1"/>
  <c r="C646" i="1"/>
  <c r="G646" i="1" s="1"/>
  <c r="D645" i="1"/>
  <c r="C645" i="1"/>
  <c r="H644" i="1"/>
  <c r="D644" i="1"/>
  <c r="C644" i="1"/>
  <c r="G644" i="1" s="1"/>
  <c r="D643" i="1"/>
  <c r="H643" i="1" s="1"/>
  <c r="C643" i="1"/>
  <c r="D642" i="1"/>
  <c r="H642" i="1" s="1"/>
  <c r="C642" i="1"/>
  <c r="D641" i="1"/>
  <c r="H641" i="1" s="1"/>
  <c r="C641" i="1"/>
  <c r="D632" i="1"/>
  <c r="H632" i="1" s="1"/>
  <c r="C632" i="1"/>
  <c r="D631" i="1"/>
  <c r="H631" i="1" s="1"/>
  <c r="C631" i="1"/>
  <c r="H628" i="1"/>
  <c r="D628" i="1"/>
  <c r="C628" i="1"/>
  <c r="G628" i="1" s="1"/>
  <c r="D627" i="1"/>
  <c r="H627" i="1" s="1"/>
  <c r="C627" i="1"/>
  <c r="H626" i="1"/>
  <c r="D626" i="1"/>
  <c r="C626" i="1"/>
  <c r="G626" i="1" s="1"/>
  <c r="D625" i="1"/>
  <c r="H625" i="1" s="1"/>
  <c r="C625" i="1"/>
  <c r="H624" i="1"/>
  <c r="D624" i="1"/>
  <c r="C624" i="1"/>
  <c r="G624" i="1" s="1"/>
  <c r="D623" i="1"/>
  <c r="H623" i="1" s="1"/>
  <c r="C623" i="1"/>
  <c r="H622" i="1"/>
  <c r="D622" i="1"/>
  <c r="C622" i="1"/>
  <c r="G622" i="1" s="1"/>
  <c r="D621" i="1"/>
  <c r="H621" i="1" s="1"/>
  <c r="C621" i="1"/>
  <c r="H620" i="1"/>
  <c r="D620" i="1"/>
  <c r="C620" i="1"/>
  <c r="G620" i="1" s="1"/>
  <c r="D619" i="1"/>
  <c r="H619" i="1" s="1"/>
  <c r="C619" i="1"/>
  <c r="H618" i="1"/>
  <c r="D618" i="1"/>
  <c r="C618" i="1"/>
  <c r="G618" i="1" s="1"/>
  <c r="D617" i="1"/>
  <c r="H617" i="1" s="1"/>
  <c r="C617" i="1"/>
  <c r="H616" i="1"/>
  <c r="D616" i="1"/>
  <c r="C616" i="1"/>
  <c r="G616" i="1" s="1"/>
  <c r="D615" i="1"/>
  <c r="H615" i="1" s="1"/>
  <c r="C615" i="1"/>
  <c r="H614" i="1"/>
  <c r="D614" i="1"/>
  <c r="C614" i="1"/>
  <c r="G614" i="1" s="1"/>
  <c r="D613" i="1"/>
  <c r="H613" i="1" s="1"/>
  <c r="C613" i="1"/>
  <c r="H612" i="1"/>
  <c r="D612" i="1"/>
  <c r="C612" i="1"/>
  <c r="G612" i="1" s="1"/>
  <c r="D611" i="1"/>
  <c r="H611" i="1" s="1"/>
  <c r="C611" i="1"/>
  <c r="H610" i="1"/>
  <c r="D610" i="1"/>
  <c r="C610" i="1"/>
  <c r="G610" i="1" s="1"/>
  <c r="D609" i="1"/>
  <c r="H609" i="1" s="1"/>
  <c r="C609" i="1"/>
  <c r="H608" i="1"/>
  <c r="D608" i="1"/>
  <c r="C608" i="1"/>
  <c r="G608" i="1" s="1"/>
  <c r="D607" i="1"/>
  <c r="H607" i="1" s="1"/>
  <c r="C607" i="1"/>
  <c r="H606" i="1"/>
  <c r="D606" i="1"/>
  <c r="C606" i="1"/>
  <c r="G606" i="1" s="1"/>
  <c r="D605" i="1"/>
  <c r="H605" i="1" s="1"/>
  <c r="C605" i="1"/>
  <c r="H604" i="1"/>
  <c r="D604" i="1"/>
  <c r="C604" i="1"/>
  <c r="G604" i="1" s="1"/>
  <c r="D603" i="1"/>
  <c r="H603" i="1" s="1"/>
  <c r="C603" i="1"/>
  <c r="H602" i="1"/>
  <c r="D602" i="1"/>
  <c r="C602" i="1"/>
  <c r="G602" i="1" s="1"/>
  <c r="D601" i="1"/>
  <c r="H601" i="1" s="1"/>
  <c r="C601" i="1"/>
  <c r="D600" i="1"/>
  <c r="H600" i="1" s="1"/>
  <c r="C600" i="1"/>
  <c r="G600" i="1" s="1"/>
  <c r="D599" i="1"/>
  <c r="H599" i="1" s="1"/>
  <c r="D598" i="1"/>
  <c r="H598" i="1" s="1"/>
  <c r="C598" i="1"/>
  <c r="D597" i="1"/>
  <c r="H596" i="1"/>
  <c r="D596" i="1"/>
  <c r="C596" i="1"/>
  <c r="G596" i="1" s="1"/>
  <c r="D595" i="1"/>
  <c r="H595" i="1" s="1"/>
  <c r="C595" i="1"/>
  <c r="H594" i="1"/>
  <c r="D594" i="1"/>
  <c r="C594" i="1"/>
  <c r="G594" i="1" s="1"/>
  <c r="D593" i="1"/>
  <c r="D592" i="1"/>
  <c r="H592" i="1" s="1"/>
  <c r="C592" i="1"/>
  <c r="H591" i="1"/>
  <c r="D591" i="1"/>
  <c r="C591" i="1"/>
  <c r="G591" i="1" s="1"/>
  <c r="D590" i="1"/>
  <c r="H590" i="1" s="1"/>
  <c r="C590" i="1"/>
  <c r="H589" i="1"/>
  <c r="D589" i="1"/>
  <c r="C589" i="1"/>
  <c r="G589" i="1" s="1"/>
  <c r="D588" i="1"/>
  <c r="H588" i="1" s="1"/>
  <c r="C588" i="1"/>
  <c r="H586" i="1"/>
  <c r="D586" i="1"/>
  <c r="C586" i="1"/>
  <c r="G586" i="1" s="1"/>
  <c r="D585" i="1"/>
  <c r="H585" i="1" s="1"/>
  <c r="C585" i="1"/>
  <c r="H584" i="1"/>
  <c r="D584" i="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H574" i="1"/>
  <c r="D574" i="1"/>
  <c r="C574" i="1"/>
  <c r="G574" i="1" s="1"/>
  <c r="D573" i="1"/>
  <c r="H573" i="1" s="1"/>
  <c r="C573" i="1"/>
  <c r="H572" i="1"/>
  <c r="D572" i="1"/>
  <c r="C572" i="1"/>
  <c r="G572" i="1" s="1"/>
  <c r="D571" i="1"/>
  <c r="H571" i="1" s="1"/>
  <c r="C571" i="1"/>
  <c r="H570" i="1"/>
  <c r="D570" i="1"/>
  <c r="C570" i="1"/>
  <c r="G570" i="1" s="1"/>
  <c r="D569" i="1"/>
  <c r="H569" i="1" s="1"/>
  <c r="C569" i="1"/>
  <c r="H568" i="1"/>
  <c r="D568" i="1"/>
  <c r="C568" i="1"/>
  <c r="G568" i="1" s="1"/>
  <c r="D567" i="1"/>
  <c r="H567" i="1" s="1"/>
  <c r="C567" i="1"/>
  <c r="H566" i="1"/>
  <c r="D566" i="1"/>
  <c r="C566" i="1"/>
  <c r="G566" i="1" s="1"/>
  <c r="D565" i="1"/>
  <c r="H565" i="1" s="1"/>
  <c r="C565" i="1"/>
  <c r="H564" i="1"/>
  <c r="D564" i="1"/>
  <c r="C564" i="1"/>
  <c r="G564" i="1" s="1"/>
  <c r="D563" i="1"/>
  <c r="H563" i="1" s="1"/>
  <c r="C563" i="1"/>
  <c r="H562" i="1"/>
  <c r="D562" i="1"/>
  <c r="C562" i="1"/>
  <c r="G562" i="1" s="1"/>
  <c r="D560" i="1"/>
  <c r="H560" i="1" s="1"/>
  <c r="C560" i="1"/>
  <c r="H559" i="1"/>
  <c r="D559" i="1"/>
  <c r="C559" i="1"/>
  <c r="G559" i="1" s="1"/>
  <c r="D558" i="1"/>
  <c r="H558" i="1" s="1"/>
  <c r="C558" i="1"/>
  <c r="H557" i="1"/>
  <c r="D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D548" i="1"/>
  <c r="H548" i="1" s="1"/>
  <c r="C548" i="1"/>
  <c r="H547" i="1"/>
  <c r="D547" i="1"/>
  <c r="C547" i="1"/>
  <c r="G547" i="1" s="1"/>
  <c r="D546" i="1"/>
  <c r="H546" i="1" s="1"/>
  <c r="C546" i="1"/>
  <c r="H545" i="1"/>
  <c r="D545" i="1"/>
  <c r="C545" i="1"/>
  <c r="G545" i="1" s="1"/>
  <c r="D544" i="1"/>
  <c r="H544" i="1" s="1"/>
  <c r="C544" i="1"/>
  <c r="H543" i="1"/>
  <c r="D543" i="1"/>
  <c r="C543" i="1"/>
  <c r="G543" i="1" s="1"/>
  <c r="D542" i="1"/>
  <c r="H542" i="1" s="1"/>
  <c r="C542" i="1"/>
  <c r="H541" i="1"/>
  <c r="D541" i="1"/>
  <c r="C541" i="1"/>
  <c r="G541" i="1" s="1"/>
  <c r="D540" i="1"/>
  <c r="H540" i="1" s="1"/>
  <c r="C540" i="1"/>
  <c r="H539" i="1"/>
  <c r="D539" i="1"/>
  <c r="C539" i="1"/>
  <c r="G539" i="1" s="1"/>
  <c r="D538" i="1"/>
  <c r="H538" i="1" s="1"/>
  <c r="C538" i="1"/>
  <c r="H537" i="1"/>
  <c r="D537" i="1"/>
  <c r="C537" i="1"/>
  <c r="G537" i="1" s="1"/>
  <c r="D536" i="1"/>
  <c r="H536" i="1" s="1"/>
  <c r="C536" i="1"/>
  <c r="H535" i="1"/>
  <c r="D535" i="1"/>
  <c r="C535" i="1"/>
  <c r="G535" i="1" s="1"/>
  <c r="D534" i="1"/>
  <c r="H534" i="1" s="1"/>
  <c r="C534" i="1"/>
  <c r="H533" i="1"/>
  <c r="D533" i="1"/>
  <c r="C533" i="1"/>
  <c r="G533" i="1" s="1"/>
  <c r="D532" i="1"/>
  <c r="H532" i="1" s="1"/>
  <c r="C532" i="1"/>
  <c r="H531" i="1"/>
  <c r="D531" i="1"/>
  <c r="C531" i="1"/>
  <c r="G531" i="1" s="1"/>
  <c r="D530" i="1"/>
  <c r="H530" i="1" s="1"/>
  <c r="C530" i="1"/>
  <c r="H529" i="1"/>
  <c r="D529" i="1"/>
  <c r="C529" i="1"/>
  <c r="G529" i="1" s="1"/>
  <c r="D528" i="1"/>
  <c r="H528" i="1" s="1"/>
  <c r="C528" i="1"/>
  <c r="H527" i="1"/>
  <c r="D527" i="1"/>
  <c r="C527" i="1"/>
  <c r="G527" i="1" s="1"/>
  <c r="D526" i="1"/>
  <c r="H526" i="1" s="1"/>
  <c r="C526" i="1"/>
  <c r="H525" i="1"/>
  <c r="D525" i="1"/>
  <c r="C525" i="1"/>
  <c r="G525" i="1" s="1"/>
  <c r="D524" i="1"/>
  <c r="H524" i="1" s="1"/>
  <c r="C524" i="1"/>
  <c r="H521" i="1"/>
  <c r="D521" i="1"/>
  <c r="C521" i="1"/>
  <c r="G521" i="1" s="1"/>
  <c r="D520" i="1"/>
  <c r="H520" i="1" s="1"/>
  <c r="C520" i="1"/>
  <c r="H519" i="1"/>
  <c r="D519" i="1"/>
  <c r="C519" i="1"/>
  <c r="G519" i="1" s="1"/>
  <c r="D518" i="1"/>
  <c r="H518" i="1" s="1"/>
  <c r="C518" i="1"/>
  <c r="H517" i="1"/>
  <c r="D517" i="1"/>
  <c r="C517" i="1"/>
  <c r="G517" i="1" s="1"/>
  <c r="D516" i="1"/>
  <c r="H516" i="1" s="1"/>
  <c r="C516" i="1"/>
  <c r="H515" i="1"/>
  <c r="D515" i="1"/>
  <c r="C515" i="1"/>
  <c r="G515" i="1" s="1"/>
  <c r="D514" i="1"/>
  <c r="H514" i="1" s="1"/>
  <c r="C514" i="1"/>
  <c r="H513" i="1"/>
  <c r="D513" i="1"/>
  <c r="C513" i="1"/>
  <c r="G513" i="1" s="1"/>
  <c r="D512" i="1"/>
  <c r="H512" i="1" s="1"/>
  <c r="C512" i="1"/>
  <c r="H511" i="1"/>
  <c r="D511" i="1"/>
  <c r="C511" i="1"/>
  <c r="G511" i="1" s="1"/>
  <c r="D510" i="1"/>
  <c r="H510" i="1" s="1"/>
  <c r="C510" i="1"/>
  <c r="H509" i="1"/>
  <c r="D509" i="1"/>
  <c r="C509" i="1"/>
  <c r="G509" i="1" s="1"/>
  <c r="D508" i="1"/>
  <c r="H508" i="1" s="1"/>
  <c r="C508" i="1"/>
  <c r="H507" i="1"/>
  <c r="D507" i="1"/>
  <c r="C507" i="1"/>
  <c r="G507" i="1" s="1"/>
  <c r="D506" i="1"/>
  <c r="H506" i="1" s="1"/>
  <c r="C506" i="1"/>
  <c r="H505" i="1"/>
  <c r="D505" i="1"/>
  <c r="C505" i="1"/>
  <c r="G505" i="1" s="1"/>
  <c r="D504" i="1"/>
  <c r="H504" i="1" s="1"/>
  <c r="C504" i="1"/>
  <c r="H503" i="1"/>
  <c r="D503" i="1"/>
  <c r="C503" i="1"/>
  <c r="G503" i="1" s="1"/>
  <c r="D502" i="1"/>
  <c r="H502" i="1" s="1"/>
  <c r="C502" i="1"/>
  <c r="H501" i="1"/>
  <c r="D501" i="1"/>
  <c r="C501" i="1"/>
  <c r="G501" i="1" s="1"/>
  <c r="D500" i="1"/>
  <c r="H500" i="1" s="1"/>
  <c r="C500" i="1"/>
  <c r="H499" i="1"/>
  <c r="D499" i="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H491" i="1"/>
  <c r="D491" i="1"/>
  <c r="C491" i="1"/>
  <c r="G491" i="1" s="1"/>
  <c r="D490" i="1"/>
  <c r="H490" i="1" s="1"/>
  <c r="C490" i="1"/>
  <c r="H489" i="1"/>
  <c r="D489" i="1"/>
  <c r="C489" i="1"/>
  <c r="G489" i="1" s="1"/>
  <c r="D488" i="1"/>
  <c r="H488" i="1" s="1"/>
  <c r="C488" i="1"/>
  <c r="H487" i="1"/>
  <c r="D487" i="1"/>
  <c r="C487" i="1"/>
  <c r="G487" i="1" s="1"/>
  <c r="D486" i="1"/>
  <c r="H486" i="1" s="1"/>
  <c r="C486" i="1"/>
  <c r="H485" i="1"/>
  <c r="D485" i="1"/>
  <c r="C485" i="1"/>
  <c r="G485" i="1" s="1"/>
  <c r="D484" i="1"/>
  <c r="H484" i="1" s="1"/>
  <c r="C484" i="1"/>
  <c r="H483" i="1"/>
  <c r="D483" i="1"/>
  <c r="C483" i="1"/>
  <c r="G483" i="1" s="1"/>
  <c r="D482" i="1"/>
  <c r="H482" i="1" s="1"/>
  <c r="C482" i="1"/>
  <c r="H481" i="1"/>
  <c r="D481" i="1"/>
  <c r="C481" i="1"/>
  <c r="G481" i="1" s="1"/>
  <c r="D480" i="1"/>
  <c r="H480" i="1" s="1"/>
  <c r="C480" i="1"/>
  <c r="H479" i="1"/>
  <c r="D479" i="1"/>
  <c r="C479" i="1"/>
  <c r="G479" i="1" s="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H466" i="1"/>
  <c r="D466" i="1"/>
  <c r="C466" i="1"/>
  <c r="G466" i="1" s="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H453" i="1" s="1"/>
  <c r="C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H429" i="1" s="1"/>
  <c r="C429" i="1"/>
  <c r="H428" i="1"/>
  <c r="D428" i="1"/>
  <c r="C428" i="1"/>
  <c r="G428" i="1" s="1"/>
  <c r="D427" i="1"/>
  <c r="H427" i="1" s="1"/>
  <c r="C427" i="1"/>
  <c r="H426" i="1"/>
  <c r="D426" i="1"/>
  <c r="C426" i="1"/>
  <c r="G426" i="1" s="1"/>
  <c r="D425" i="1"/>
  <c r="H425" i="1" s="1"/>
  <c r="C425" i="1"/>
  <c r="H424" i="1"/>
  <c r="D424" i="1"/>
  <c r="C424" i="1"/>
  <c r="G424" i="1" s="1"/>
  <c r="D423" i="1"/>
  <c r="H423" i="1" s="1"/>
  <c r="C423" i="1"/>
  <c r="H422" i="1"/>
  <c r="D422" i="1"/>
  <c r="C422" i="1"/>
  <c r="G422" i="1" s="1"/>
  <c r="D421" i="1"/>
  <c r="H421" i="1" s="1"/>
  <c r="C421" i="1"/>
  <c r="H420" i="1"/>
  <c r="D420" i="1"/>
  <c r="C420" i="1"/>
  <c r="G420" i="1" s="1"/>
  <c r="D419" i="1"/>
  <c r="H419" i="1" s="1"/>
  <c r="C419" i="1"/>
  <c r="H418" i="1"/>
  <c r="D418" i="1"/>
  <c r="C418" i="1"/>
  <c r="G418" i="1" s="1"/>
  <c r="D417" i="1"/>
  <c r="H417" i="1" s="1"/>
  <c r="C417" i="1"/>
  <c r="H416" i="1"/>
  <c r="D416" i="1"/>
  <c r="C416" i="1"/>
  <c r="G416" i="1" s="1"/>
  <c r="D415" i="1"/>
  <c r="H415" i="1" s="1"/>
  <c r="C415" i="1"/>
  <c r="D413" i="1"/>
  <c r="H413" i="1" s="1"/>
  <c r="C413" i="1"/>
  <c r="D412" i="1"/>
  <c r="H412" i="1" s="1"/>
  <c r="C412" i="1"/>
  <c r="D411" i="1"/>
  <c r="D406" i="1"/>
  <c r="H406" i="1" s="1"/>
  <c r="C406" i="1"/>
  <c r="D405" i="1"/>
  <c r="H405" i="1" s="1"/>
  <c r="C405" i="1"/>
  <c r="D404" i="1"/>
  <c r="H404" i="1" s="1"/>
  <c r="C404" i="1"/>
  <c r="D401" i="1"/>
  <c r="H401" i="1" s="1"/>
  <c r="C401" i="1"/>
  <c r="H400" i="1"/>
  <c r="D400" i="1"/>
  <c r="C400" i="1"/>
  <c r="G400" i="1" s="1"/>
  <c r="D399" i="1"/>
  <c r="H399" i="1" s="1"/>
  <c r="C399" i="1"/>
  <c r="D398" i="1"/>
  <c r="H398" i="1" s="1"/>
  <c r="C398" i="1"/>
  <c r="G398" i="1" s="1"/>
  <c r="D397" i="1"/>
  <c r="H397" i="1" s="1"/>
  <c r="C397" i="1"/>
  <c r="H396" i="1"/>
  <c r="D396" i="1"/>
  <c r="C396" i="1"/>
  <c r="G396" i="1" s="1"/>
  <c r="D395" i="1"/>
  <c r="H395" i="1" s="1"/>
  <c r="C395" i="1"/>
  <c r="H394" i="1"/>
  <c r="D394" i="1"/>
  <c r="C394" i="1"/>
  <c r="G394" i="1" s="1"/>
  <c r="D393" i="1"/>
  <c r="H393" i="1" s="1"/>
  <c r="C393" i="1"/>
  <c r="H392" i="1"/>
  <c r="D392" i="1"/>
  <c r="C392" i="1"/>
  <c r="G392" i="1" s="1"/>
  <c r="D391" i="1"/>
  <c r="H391" i="1" s="1"/>
  <c r="C391" i="1"/>
  <c r="H390" i="1"/>
  <c r="D390" i="1"/>
  <c r="C390" i="1"/>
  <c r="G390" i="1" s="1"/>
  <c r="D389" i="1"/>
  <c r="H389" i="1" s="1"/>
  <c r="C389" i="1"/>
  <c r="H388" i="1"/>
  <c r="D388" i="1"/>
  <c r="C388" i="1"/>
  <c r="G388" i="1" s="1"/>
  <c r="D387" i="1"/>
  <c r="H387" i="1" s="1"/>
  <c r="C387" i="1"/>
  <c r="H386" i="1"/>
  <c r="D386" i="1"/>
  <c r="C386" i="1"/>
  <c r="G386" i="1" s="1"/>
  <c r="D385" i="1"/>
  <c r="H385" i="1" s="1"/>
  <c r="C385" i="1"/>
  <c r="H384" i="1"/>
  <c r="D384" i="1"/>
  <c r="C384" i="1"/>
  <c r="G384" i="1" s="1"/>
  <c r="D383" i="1"/>
  <c r="H383" i="1" s="1"/>
  <c r="C383" i="1"/>
  <c r="H382" i="1"/>
  <c r="D382" i="1"/>
  <c r="C382" i="1"/>
  <c r="G382" i="1" s="1"/>
  <c r="D381" i="1"/>
  <c r="H381" i="1" s="1"/>
  <c r="C381" i="1"/>
  <c r="H380" i="1"/>
  <c r="D380" i="1"/>
  <c r="C380" i="1"/>
  <c r="G380" i="1" s="1"/>
  <c r="D379" i="1"/>
  <c r="H379" i="1" s="1"/>
  <c r="C379" i="1"/>
  <c r="H378" i="1"/>
  <c r="D378" i="1"/>
  <c r="C378" i="1"/>
  <c r="G378" i="1" s="1"/>
  <c r="D377" i="1"/>
  <c r="H377" i="1" s="1"/>
  <c r="C377" i="1"/>
  <c r="H376" i="1"/>
  <c r="D376" i="1"/>
  <c r="C376" i="1"/>
  <c r="G376" i="1" s="1"/>
  <c r="D375" i="1"/>
  <c r="H375" i="1" s="1"/>
  <c r="C375" i="1"/>
  <c r="D374" i="1"/>
  <c r="H374" i="1" s="1"/>
  <c r="C374" i="1"/>
  <c r="D373" i="1"/>
  <c r="H373" i="1" s="1"/>
  <c r="C373" i="1"/>
  <c r="H372" i="1"/>
  <c r="D372" i="1"/>
  <c r="C372" i="1"/>
  <c r="G372" i="1" s="1"/>
  <c r="D371" i="1"/>
  <c r="H371" i="1" s="1"/>
  <c r="C371" i="1"/>
  <c r="H370" i="1"/>
  <c r="D370" i="1"/>
  <c r="C370" i="1"/>
  <c r="G370" i="1" s="1"/>
  <c r="D369" i="1"/>
  <c r="H369" i="1" s="1"/>
  <c r="C369" i="1"/>
  <c r="H368" i="1"/>
  <c r="D368" i="1"/>
  <c r="C368" i="1"/>
  <c r="G368" i="1" s="1"/>
  <c r="D367" i="1"/>
  <c r="H367" i="1" s="1"/>
  <c r="C367" i="1"/>
  <c r="H366" i="1"/>
  <c r="D366" i="1"/>
  <c r="C366" i="1"/>
  <c r="G366" i="1" s="1"/>
  <c r="D365" i="1"/>
  <c r="H365" i="1" s="1"/>
  <c r="C365" i="1"/>
  <c r="H364" i="1"/>
  <c r="D364" i="1"/>
  <c r="C364" i="1"/>
  <c r="G364" i="1" s="1"/>
  <c r="D363" i="1"/>
  <c r="H363" i="1" s="1"/>
  <c r="C363" i="1"/>
  <c r="H362" i="1"/>
  <c r="D362" i="1"/>
  <c r="C362" i="1"/>
  <c r="G362" i="1" s="1"/>
  <c r="D361" i="1"/>
  <c r="H361" i="1" s="1"/>
  <c r="C361" i="1"/>
  <c r="H360" i="1"/>
  <c r="D360" i="1"/>
  <c r="C360" i="1"/>
  <c r="G360" i="1" s="1"/>
  <c r="D359" i="1"/>
  <c r="H359" i="1" s="1"/>
  <c r="C359" i="1"/>
  <c r="H357" i="1"/>
  <c r="D357" i="1"/>
  <c r="C357" i="1"/>
  <c r="G357" i="1" s="1"/>
  <c r="D356" i="1"/>
  <c r="H356" i="1" s="1"/>
  <c r="C356" i="1"/>
  <c r="H355" i="1"/>
  <c r="D355" i="1"/>
  <c r="C355" i="1"/>
  <c r="G355" i="1" s="1"/>
  <c r="D354" i="1"/>
  <c r="H354" i="1" s="1"/>
  <c r="C354" i="1"/>
  <c r="H353" i="1"/>
  <c r="D353" i="1"/>
  <c r="C353" i="1"/>
  <c r="G353" i="1" s="1"/>
  <c r="D352" i="1"/>
  <c r="H352" i="1" s="1"/>
  <c r="C352" i="1"/>
  <c r="H351" i="1"/>
  <c r="D351" i="1"/>
  <c r="C351" i="1"/>
  <c r="G351" i="1" s="1"/>
  <c r="D350" i="1"/>
  <c r="H350" i="1" s="1"/>
  <c r="C350" i="1"/>
  <c r="H349" i="1"/>
  <c r="D349" i="1"/>
  <c r="C349" i="1"/>
  <c r="G349" i="1" s="1"/>
  <c r="D348" i="1"/>
  <c r="H348" i="1" s="1"/>
  <c r="C348" i="1"/>
  <c r="H347" i="1"/>
  <c r="D347" i="1"/>
  <c r="C347" i="1"/>
  <c r="G347" i="1" s="1"/>
  <c r="D346" i="1"/>
  <c r="H346" i="1" s="1"/>
  <c r="C346" i="1"/>
  <c r="H344" i="1"/>
  <c r="D344" i="1"/>
  <c r="C344" i="1"/>
  <c r="G344" i="1" s="1"/>
  <c r="D343" i="1"/>
  <c r="H343" i="1" s="1"/>
  <c r="C343" i="1"/>
  <c r="H342" i="1"/>
  <c r="D342" i="1"/>
  <c r="C342" i="1"/>
  <c r="G342" i="1" s="1"/>
  <c r="D341" i="1"/>
  <c r="H341" i="1" s="1"/>
  <c r="C341" i="1"/>
  <c r="H340" i="1"/>
  <c r="D340" i="1"/>
  <c r="C340" i="1"/>
  <c r="G340" i="1" s="1"/>
  <c r="D339" i="1"/>
  <c r="H339" i="1" s="1"/>
  <c r="C339" i="1"/>
  <c r="H338" i="1"/>
  <c r="D338" i="1"/>
  <c r="C338" i="1"/>
  <c r="G338" i="1" s="1"/>
  <c r="D337" i="1"/>
  <c r="H337" i="1" s="1"/>
  <c r="C337" i="1"/>
  <c r="H336" i="1"/>
  <c r="D336" i="1"/>
  <c r="C336" i="1"/>
  <c r="G336" i="1" s="1"/>
  <c r="D335" i="1"/>
  <c r="H335" i="1" s="1"/>
  <c r="C335" i="1"/>
  <c r="H334" i="1"/>
  <c r="D334" i="1"/>
  <c r="C334" i="1"/>
  <c r="G334" i="1" s="1"/>
  <c r="D333" i="1"/>
  <c r="H333" i="1" s="1"/>
  <c r="C333" i="1"/>
  <c r="H332" i="1"/>
  <c r="D332" i="1"/>
  <c r="C332" i="1"/>
  <c r="G332" i="1" s="1"/>
  <c r="D331" i="1"/>
  <c r="H331" i="1" s="1"/>
  <c r="C331" i="1"/>
  <c r="H330" i="1"/>
  <c r="D330" i="1"/>
  <c r="C330" i="1"/>
  <c r="G330" i="1" s="1"/>
  <c r="D329" i="1"/>
  <c r="H329" i="1" s="1"/>
  <c r="C329" i="1"/>
  <c r="H328" i="1"/>
  <c r="D328" i="1"/>
  <c r="C328" i="1"/>
  <c r="G328" i="1" s="1"/>
  <c r="D327" i="1"/>
  <c r="H327" i="1" s="1"/>
  <c r="C327" i="1"/>
  <c r="H326" i="1"/>
  <c r="D326" i="1"/>
  <c r="C326" i="1"/>
  <c r="G326" i="1" s="1"/>
  <c r="D325" i="1"/>
  <c r="H325" i="1" s="1"/>
  <c r="C325" i="1"/>
  <c r="H324" i="1"/>
  <c r="D324" i="1"/>
  <c r="C324" i="1"/>
  <c r="G324" i="1" s="1"/>
  <c r="D323" i="1"/>
  <c r="H323" i="1" s="1"/>
  <c r="C323" i="1"/>
  <c r="H322" i="1"/>
  <c r="D322" i="1"/>
  <c r="C322" i="1"/>
  <c r="G322" i="1" s="1"/>
  <c r="D321" i="1"/>
  <c r="H321" i="1" s="1"/>
  <c r="C321" i="1"/>
  <c r="H320" i="1"/>
  <c r="D320" i="1"/>
  <c r="C320" i="1"/>
  <c r="G320" i="1" s="1"/>
  <c r="D319" i="1"/>
  <c r="H319" i="1" s="1"/>
  <c r="C319" i="1"/>
  <c r="H318" i="1"/>
  <c r="D318" i="1"/>
  <c r="C318" i="1"/>
  <c r="G318" i="1" s="1"/>
  <c r="D317" i="1"/>
  <c r="H317" i="1" s="1"/>
  <c r="C317" i="1"/>
  <c r="H316" i="1"/>
  <c r="D316" i="1"/>
  <c r="C316" i="1"/>
  <c r="G316" i="1" s="1"/>
  <c r="D315" i="1"/>
  <c r="H315" i="1" s="1"/>
  <c r="C315" i="1"/>
  <c r="H314" i="1"/>
  <c r="D314" i="1"/>
  <c r="C314" i="1"/>
  <c r="G314" i="1" s="1"/>
  <c r="D313" i="1"/>
  <c r="H313" i="1" s="1"/>
  <c r="C313" i="1"/>
  <c r="H312" i="1"/>
  <c r="D312" i="1"/>
  <c r="C312" i="1"/>
  <c r="G312" i="1" s="1"/>
  <c r="D311" i="1"/>
  <c r="H311" i="1" s="1"/>
  <c r="C311" i="1"/>
  <c r="H310" i="1"/>
  <c r="D310" i="1"/>
  <c r="C310" i="1"/>
  <c r="G310" i="1" s="1"/>
  <c r="D309" i="1"/>
  <c r="H309" i="1" s="1"/>
  <c r="C309" i="1"/>
  <c r="H308" i="1"/>
  <c r="D308" i="1"/>
  <c r="C308" i="1"/>
  <c r="G308" i="1" s="1"/>
  <c r="D307" i="1"/>
  <c r="H307" i="1" s="1"/>
  <c r="C307" i="1"/>
  <c r="H305" i="1"/>
  <c r="D305" i="1"/>
  <c r="C305" i="1"/>
  <c r="G305" i="1" s="1"/>
  <c r="D304" i="1"/>
  <c r="H304" i="1" s="1"/>
  <c r="C304" i="1"/>
  <c r="H303" i="1"/>
  <c r="D303" i="1"/>
  <c r="C303" i="1"/>
  <c r="G303" i="1" s="1"/>
  <c r="D302" i="1"/>
  <c r="H302" i="1" s="1"/>
  <c r="C302" i="1"/>
  <c r="H301" i="1"/>
  <c r="D301" i="1"/>
  <c r="C301" i="1"/>
  <c r="G301" i="1" s="1"/>
  <c r="D300" i="1"/>
  <c r="H300" i="1" s="1"/>
  <c r="C300" i="1"/>
  <c r="H299" i="1"/>
  <c r="D299" i="1"/>
  <c r="C299" i="1"/>
  <c r="G299" i="1" s="1"/>
  <c r="D298" i="1"/>
  <c r="H298" i="1" s="1"/>
  <c r="C298" i="1"/>
  <c r="H297" i="1"/>
  <c r="D297" i="1"/>
  <c r="C297" i="1"/>
  <c r="G297" i="1" s="1"/>
  <c r="D296" i="1"/>
  <c r="H296" i="1" s="1"/>
  <c r="C296" i="1"/>
  <c r="H295" i="1"/>
  <c r="D295" i="1"/>
  <c r="C295" i="1"/>
  <c r="G295" i="1" s="1"/>
  <c r="D294" i="1"/>
  <c r="H294" i="1" s="1"/>
  <c r="C294" i="1"/>
  <c r="D292" i="1"/>
  <c r="H292" i="1" s="1"/>
  <c r="C292" i="1"/>
  <c r="D291" i="1"/>
  <c r="H291" i="1" s="1"/>
  <c r="C291" i="1"/>
  <c r="D290" i="1"/>
  <c r="H290" i="1" s="1"/>
  <c r="C290" i="1"/>
  <c r="G290" i="1" s="1"/>
  <c r="D289" i="1"/>
  <c r="H289" i="1" s="1"/>
  <c r="C289" i="1"/>
  <c r="D288" i="1"/>
  <c r="H288" i="1" s="1"/>
  <c r="C288" i="1"/>
  <c r="D284" i="1"/>
  <c r="H284" i="1" s="1"/>
  <c r="C284" i="1"/>
  <c r="H283" i="1"/>
  <c r="D283" i="1"/>
  <c r="C283" i="1"/>
  <c r="G283" i="1" s="1"/>
  <c r="D282" i="1"/>
  <c r="H282" i="1" s="1"/>
  <c r="C282" i="1"/>
  <c r="H281" i="1"/>
  <c r="D281" i="1"/>
  <c r="C281" i="1"/>
  <c r="G281" i="1" s="1"/>
  <c r="D280" i="1"/>
  <c r="H280" i="1" s="1"/>
  <c r="C280" i="1"/>
  <c r="H279" i="1"/>
  <c r="D279" i="1"/>
  <c r="C279" i="1"/>
  <c r="G279" i="1" s="1"/>
  <c r="D278" i="1"/>
  <c r="H278" i="1" s="1"/>
  <c r="C278" i="1"/>
  <c r="H277" i="1"/>
  <c r="D277" i="1"/>
  <c r="C277" i="1"/>
  <c r="G277" i="1" s="1"/>
  <c r="D276" i="1"/>
  <c r="H276" i="1" s="1"/>
  <c r="C276" i="1"/>
  <c r="H275" i="1"/>
  <c r="D275" i="1"/>
  <c r="C275" i="1"/>
  <c r="G275" i="1" s="1"/>
  <c r="D274" i="1"/>
  <c r="H274" i="1" s="1"/>
  <c r="C274" i="1"/>
  <c r="H273" i="1"/>
  <c r="D273" i="1"/>
  <c r="C273" i="1"/>
  <c r="G273" i="1" s="1"/>
  <c r="D272" i="1"/>
  <c r="H272" i="1" s="1"/>
  <c r="C272" i="1"/>
  <c r="H271" i="1"/>
  <c r="D271" i="1"/>
  <c r="C271" i="1"/>
  <c r="G271" i="1" s="1"/>
  <c r="D270" i="1"/>
  <c r="H270" i="1" s="1"/>
  <c r="C270" i="1"/>
  <c r="H269" i="1"/>
  <c r="D269" i="1"/>
  <c r="C269" i="1"/>
  <c r="G269" i="1" s="1"/>
  <c r="D268" i="1"/>
  <c r="H268" i="1" s="1"/>
  <c r="C268" i="1"/>
  <c r="H267" i="1"/>
  <c r="D267" i="1"/>
  <c r="C267" i="1"/>
  <c r="G267" i="1" s="1"/>
  <c r="D266" i="1"/>
  <c r="H266" i="1" s="1"/>
  <c r="C266" i="1"/>
  <c r="H265" i="1"/>
  <c r="D265" i="1"/>
  <c r="C265" i="1"/>
  <c r="G265" i="1" s="1"/>
  <c r="D264" i="1"/>
  <c r="H264" i="1" s="1"/>
  <c r="C264" i="1"/>
  <c r="H263" i="1"/>
  <c r="D263" i="1"/>
  <c r="C263" i="1"/>
  <c r="G263" i="1" s="1"/>
  <c r="D262" i="1"/>
  <c r="H262" i="1" s="1"/>
  <c r="C262" i="1"/>
  <c r="H261" i="1"/>
  <c r="D261" i="1"/>
  <c r="C261" i="1"/>
  <c r="G261" i="1" s="1"/>
  <c r="D260" i="1"/>
  <c r="H260" i="1" s="1"/>
  <c r="C260" i="1"/>
  <c r="H259" i="1"/>
  <c r="D259" i="1"/>
  <c r="C259" i="1"/>
  <c r="G259" i="1" s="1"/>
  <c r="D258" i="1"/>
  <c r="H258" i="1" s="1"/>
  <c r="C258" i="1"/>
  <c r="H257" i="1"/>
  <c r="D257" i="1"/>
  <c r="C257" i="1"/>
  <c r="G257" i="1" s="1"/>
  <c r="D256" i="1"/>
  <c r="H256" i="1" s="1"/>
  <c r="C256" i="1"/>
  <c r="H255" i="1"/>
  <c r="D255" i="1"/>
  <c r="C255" i="1"/>
  <c r="G255" i="1" s="1"/>
  <c r="D254" i="1"/>
  <c r="H254" i="1" s="1"/>
  <c r="C254" i="1"/>
  <c r="H253" i="1"/>
  <c r="D253" i="1"/>
  <c r="C253" i="1"/>
  <c r="G253" i="1" s="1"/>
  <c r="D252" i="1"/>
  <c r="H252" i="1" s="1"/>
  <c r="C252" i="1"/>
  <c r="H251" i="1"/>
  <c r="D251" i="1"/>
  <c r="C251" i="1"/>
  <c r="G251" i="1" s="1"/>
  <c r="D250" i="1"/>
  <c r="H250" i="1" s="1"/>
  <c r="C250" i="1"/>
  <c r="H249" i="1"/>
  <c r="D249" i="1"/>
  <c r="C249" i="1"/>
  <c r="G249" i="1" s="1"/>
  <c r="D248" i="1"/>
  <c r="H248" i="1" s="1"/>
  <c r="C248" i="1"/>
  <c r="H247" i="1"/>
  <c r="D247" i="1"/>
  <c r="C247" i="1"/>
  <c r="G247" i="1" s="1"/>
  <c r="D246" i="1"/>
  <c r="H246" i="1" s="1"/>
  <c r="C246" i="1"/>
  <c r="H245" i="1"/>
  <c r="D245" i="1"/>
  <c r="C245" i="1"/>
  <c r="G245" i="1" s="1"/>
  <c r="D244" i="1"/>
  <c r="H244" i="1" s="1"/>
  <c r="C244" i="1"/>
  <c r="H243" i="1"/>
  <c r="D243" i="1"/>
  <c r="C243" i="1"/>
  <c r="G243" i="1" s="1"/>
  <c r="D242" i="1"/>
  <c r="H242" i="1" s="1"/>
  <c r="C242" i="1"/>
  <c r="H241" i="1"/>
  <c r="D241" i="1"/>
  <c r="C241" i="1"/>
  <c r="G241" i="1" s="1"/>
  <c r="D240" i="1"/>
  <c r="H240" i="1" s="1"/>
  <c r="C240" i="1"/>
  <c r="H239" i="1"/>
  <c r="D239" i="1"/>
  <c r="C239" i="1"/>
  <c r="G239" i="1" s="1"/>
  <c r="D238" i="1"/>
  <c r="H238" i="1" s="1"/>
  <c r="C238" i="1"/>
  <c r="H237" i="1"/>
  <c r="D237" i="1"/>
  <c r="C237" i="1"/>
  <c r="G237" i="1" s="1"/>
  <c r="D236" i="1"/>
  <c r="H236" i="1" s="1"/>
  <c r="C236" i="1"/>
  <c r="H235" i="1"/>
  <c r="D235" i="1"/>
  <c r="C235" i="1"/>
  <c r="G235" i="1" s="1"/>
  <c r="D234" i="1"/>
  <c r="H234" i="1" s="1"/>
  <c r="C234" i="1"/>
  <c r="H233" i="1"/>
  <c r="D233" i="1"/>
  <c r="C233" i="1"/>
  <c r="G233" i="1" s="1"/>
  <c r="D232" i="1"/>
  <c r="H232" i="1" s="1"/>
  <c r="C232" i="1"/>
  <c r="H231" i="1"/>
  <c r="D231" i="1"/>
  <c r="C231" i="1"/>
  <c r="G231" i="1" s="1"/>
  <c r="D230" i="1"/>
  <c r="H230" i="1" s="1"/>
  <c r="C230" i="1"/>
  <c r="H229" i="1"/>
  <c r="D229" i="1"/>
  <c r="C229" i="1"/>
  <c r="G229" i="1" s="1"/>
  <c r="D228" i="1"/>
  <c r="H228" i="1" s="1"/>
  <c r="C228" i="1"/>
  <c r="H227" i="1"/>
  <c r="D227" i="1"/>
  <c r="C227" i="1"/>
  <c r="G227" i="1" s="1"/>
  <c r="D226" i="1"/>
  <c r="H226" i="1" s="1"/>
  <c r="C226" i="1"/>
  <c r="H225" i="1"/>
  <c r="D225" i="1"/>
  <c r="C225" i="1"/>
  <c r="G225" i="1" s="1"/>
  <c r="D224" i="1"/>
  <c r="H224" i="1" s="1"/>
  <c r="C224" i="1"/>
  <c r="H223" i="1"/>
  <c r="D223" i="1"/>
  <c r="C223" i="1"/>
  <c r="G223" i="1" s="1"/>
  <c r="D222" i="1"/>
  <c r="H222" i="1" s="1"/>
  <c r="C222" i="1"/>
  <c r="H221" i="1"/>
  <c r="D221" i="1"/>
  <c r="C221" i="1"/>
  <c r="G221" i="1" s="1"/>
  <c r="D220" i="1"/>
  <c r="D219" i="1"/>
  <c r="H219" i="1" s="1"/>
  <c r="C219" i="1"/>
  <c r="H218" i="1"/>
  <c r="D218" i="1"/>
  <c r="C218" i="1"/>
  <c r="G218" i="1" s="1"/>
  <c r="D217" i="1"/>
  <c r="H217" i="1" s="1"/>
  <c r="C217" i="1"/>
  <c r="H216" i="1"/>
  <c r="D216" i="1"/>
  <c r="C216" i="1"/>
  <c r="G216" i="1" s="1"/>
  <c r="D215" i="1"/>
  <c r="H215" i="1" s="1"/>
  <c r="C215" i="1"/>
  <c r="H214" i="1"/>
  <c r="D214" i="1"/>
  <c r="C214" i="1"/>
  <c r="G214" i="1" s="1"/>
  <c r="D213" i="1"/>
  <c r="H213" i="1" s="1"/>
  <c r="C213" i="1"/>
  <c r="H212" i="1"/>
  <c r="D212" i="1"/>
  <c r="C212" i="1"/>
  <c r="G212" i="1" s="1"/>
  <c r="D211" i="1"/>
  <c r="H211" i="1" s="1"/>
  <c r="C211" i="1"/>
  <c r="H210" i="1"/>
  <c r="D210" i="1"/>
  <c r="C210" i="1"/>
  <c r="G210" i="1" s="1"/>
  <c r="D209" i="1"/>
  <c r="H209" i="1" s="1"/>
  <c r="C209" i="1"/>
  <c r="H208" i="1"/>
  <c r="D208" i="1"/>
  <c r="C208" i="1"/>
  <c r="G208" i="1" s="1"/>
  <c r="D207" i="1"/>
  <c r="H207" i="1" s="1"/>
  <c r="C207" i="1"/>
  <c r="D206" i="1"/>
  <c r="H206" i="1" s="1"/>
  <c r="C206" i="1"/>
  <c r="D205" i="1"/>
  <c r="H205" i="1" s="1"/>
  <c r="C205" i="1"/>
  <c r="H204" i="1"/>
  <c r="D204" i="1"/>
  <c r="C204" i="1"/>
  <c r="G204" i="1" s="1"/>
  <c r="D203" i="1"/>
  <c r="H203" i="1" s="1"/>
  <c r="C203" i="1"/>
  <c r="H202" i="1"/>
  <c r="D202" i="1"/>
  <c r="C202" i="1"/>
  <c r="G202" i="1" s="1"/>
  <c r="D201" i="1"/>
  <c r="H201" i="1" s="1"/>
  <c r="C201" i="1"/>
  <c r="H200" i="1"/>
  <c r="D200" i="1"/>
  <c r="C200" i="1"/>
  <c r="G200" i="1" s="1"/>
  <c r="D199" i="1"/>
  <c r="H199" i="1" s="1"/>
  <c r="C199" i="1"/>
  <c r="D198" i="1"/>
  <c r="H198" i="1" s="1"/>
  <c r="C198" i="1"/>
  <c r="D197" i="1"/>
  <c r="H197" i="1" s="1"/>
  <c r="C197" i="1"/>
  <c r="H196" i="1"/>
  <c r="D196" i="1"/>
  <c r="C196" i="1"/>
  <c r="G196" i="1" s="1"/>
  <c r="D195" i="1"/>
  <c r="H195" i="1" s="1"/>
  <c r="C195" i="1"/>
  <c r="H194" i="1"/>
  <c r="D194" i="1"/>
  <c r="C194" i="1"/>
  <c r="G194" i="1" s="1"/>
  <c r="D193" i="1"/>
  <c r="H193" i="1" s="1"/>
  <c r="C193" i="1"/>
  <c r="D192" i="1"/>
  <c r="H192" i="1" s="1"/>
  <c r="C192" i="1"/>
  <c r="G192" i="1" s="1"/>
  <c r="D191" i="1"/>
  <c r="H191" i="1" s="1"/>
  <c r="C191" i="1"/>
  <c r="D190" i="1"/>
  <c r="H190" i="1" s="1"/>
  <c r="C190" i="1"/>
  <c r="D189" i="1"/>
  <c r="H189" i="1" s="1"/>
  <c r="C189" i="1"/>
  <c r="H188" i="1"/>
  <c r="D188" i="1"/>
  <c r="C188" i="1"/>
  <c r="G188" i="1" s="1"/>
  <c r="D187" i="1"/>
  <c r="H187" i="1" s="1"/>
  <c r="C187" i="1"/>
  <c r="H186" i="1"/>
  <c r="D186" i="1"/>
  <c r="C186" i="1"/>
  <c r="G186" i="1" s="1"/>
  <c r="D185" i="1"/>
  <c r="H185" i="1" s="1"/>
  <c r="C185" i="1"/>
  <c r="D184" i="1"/>
  <c r="H184" i="1" s="1"/>
  <c r="C184" i="1"/>
  <c r="D183" i="1"/>
  <c r="H183" i="1" s="1"/>
  <c r="C183" i="1"/>
  <c r="H182" i="1"/>
  <c r="D182" i="1"/>
  <c r="C182" i="1"/>
  <c r="G182" i="1" s="1"/>
  <c r="D181" i="1"/>
  <c r="H181" i="1" s="1"/>
  <c r="C181" i="1"/>
  <c r="H180" i="1"/>
  <c r="D180" i="1"/>
  <c r="C180" i="1"/>
  <c r="G180" i="1" s="1"/>
  <c r="D179" i="1"/>
  <c r="H179" i="1" s="1"/>
  <c r="C179" i="1"/>
  <c r="H178" i="1"/>
  <c r="D178" i="1"/>
  <c r="C178" i="1"/>
  <c r="G178" i="1" s="1"/>
  <c r="D177" i="1"/>
  <c r="H177" i="1" s="1"/>
  <c r="C177" i="1"/>
  <c r="D176" i="1"/>
  <c r="H176" i="1" s="1"/>
  <c r="C176" i="1"/>
  <c r="G176" i="1" s="1"/>
  <c r="D175" i="1"/>
  <c r="H175" i="1" s="1"/>
  <c r="C175" i="1"/>
  <c r="D174" i="1"/>
  <c r="H174" i="1" s="1"/>
  <c r="C174" i="1"/>
  <c r="G174" i="1" s="1"/>
  <c r="D173" i="1"/>
  <c r="H173" i="1" s="1"/>
  <c r="C173" i="1"/>
  <c r="D172" i="1"/>
  <c r="H172" i="1" s="1"/>
  <c r="C172" i="1"/>
  <c r="D171" i="1"/>
  <c r="H171" i="1" s="1"/>
  <c r="C171" i="1"/>
  <c r="D170" i="1"/>
  <c r="H170" i="1" s="1"/>
  <c r="C170" i="1"/>
  <c r="G170" i="1" s="1"/>
  <c r="D169" i="1"/>
  <c r="H169" i="1" s="1"/>
  <c r="C169" i="1"/>
  <c r="D168" i="1"/>
  <c r="H168" i="1" s="1"/>
  <c r="C168" i="1"/>
  <c r="D167" i="1"/>
  <c r="H167" i="1" s="1"/>
  <c r="C167" i="1"/>
  <c r="D166" i="1"/>
  <c r="H166" i="1" s="1"/>
  <c r="C166" i="1"/>
  <c r="G166" i="1" s="1"/>
  <c r="D165" i="1"/>
  <c r="H165" i="1" s="1"/>
  <c r="C165" i="1"/>
  <c r="H164" i="1"/>
  <c r="D164" i="1"/>
  <c r="C164" i="1"/>
  <c r="G164" i="1" s="1"/>
  <c r="D163" i="1"/>
  <c r="H163" i="1" s="1"/>
  <c r="C163" i="1"/>
  <c r="H162" i="1"/>
  <c r="D162" i="1"/>
  <c r="C162" i="1"/>
  <c r="G162" i="1" s="1"/>
  <c r="D161" i="1"/>
  <c r="H161" i="1" s="1"/>
  <c r="C161" i="1"/>
  <c r="D160" i="1"/>
  <c r="H160" i="1" s="1"/>
  <c r="C160" i="1"/>
  <c r="C159" i="1"/>
  <c r="D158" i="1"/>
  <c r="H158" i="1" s="1"/>
  <c r="C158" i="1"/>
  <c r="D157" i="1"/>
  <c r="H157" i="1" s="1"/>
  <c r="C157" i="1"/>
  <c r="D156" i="1"/>
  <c r="H156" i="1" s="1"/>
  <c r="C156" i="1"/>
  <c r="D155" i="1"/>
  <c r="H155" i="1" s="1"/>
  <c r="C155" i="1"/>
  <c r="H154" i="1"/>
  <c r="D154" i="1"/>
  <c r="C154" i="1"/>
  <c r="G154" i="1" s="1"/>
  <c r="D153" i="1"/>
  <c r="H153" i="1" s="1"/>
  <c r="C153" i="1"/>
  <c r="D152" i="1"/>
  <c r="H152" i="1" s="1"/>
  <c r="C152" i="1"/>
  <c r="G152" i="1" s="1"/>
  <c r="D151" i="1"/>
  <c r="H151" i="1" s="1"/>
  <c r="C151" i="1"/>
  <c r="D150" i="1"/>
  <c r="H150" i="1" s="1"/>
  <c r="C150" i="1"/>
  <c r="G150" i="1" s="1"/>
  <c r="D149" i="1"/>
  <c r="H149" i="1" s="1"/>
  <c r="C149" i="1"/>
  <c r="C148" i="1"/>
  <c r="D146" i="1"/>
  <c r="H146" i="1" s="1"/>
  <c r="C146" i="1"/>
  <c r="H145" i="1"/>
  <c r="D145" i="1"/>
  <c r="C145" i="1"/>
  <c r="G145" i="1" s="1"/>
  <c r="D144" i="1"/>
  <c r="H144" i="1" s="1"/>
  <c r="C144" i="1"/>
  <c r="H143" i="1"/>
  <c r="D143" i="1"/>
  <c r="C143" i="1"/>
  <c r="G143" i="1" s="1"/>
  <c r="D142" i="1"/>
  <c r="H142" i="1" s="1"/>
  <c r="C142" i="1"/>
  <c r="H141" i="1"/>
  <c r="D141" i="1"/>
  <c r="C141" i="1"/>
  <c r="G141" i="1" s="1"/>
  <c r="D140" i="1"/>
  <c r="H140" i="1" s="1"/>
  <c r="C140" i="1"/>
  <c r="H139" i="1"/>
  <c r="D139" i="1"/>
  <c r="C139" i="1"/>
  <c r="G139" i="1" s="1"/>
  <c r="D138" i="1"/>
  <c r="H138" i="1" s="1"/>
  <c r="C138" i="1"/>
  <c r="H137" i="1"/>
  <c r="D137" i="1"/>
  <c r="C137" i="1"/>
  <c r="G137" i="1" s="1"/>
  <c r="D136" i="1"/>
  <c r="H136" i="1" s="1"/>
  <c r="C136" i="1"/>
  <c r="H135" i="1"/>
  <c r="D135" i="1"/>
  <c r="C135" i="1"/>
  <c r="G135" i="1" s="1"/>
  <c r="D134" i="1"/>
  <c r="H134" i="1" s="1"/>
  <c r="C134" i="1"/>
  <c r="H133" i="1"/>
  <c r="D133" i="1"/>
  <c r="C133" i="1"/>
  <c r="G133" i="1" s="1"/>
  <c r="D132" i="1"/>
  <c r="H132" i="1" s="1"/>
  <c r="C132" i="1"/>
  <c r="D131" i="1"/>
  <c r="H131" i="1" s="1"/>
  <c r="C131" i="1"/>
  <c r="D130" i="1"/>
  <c r="H130" i="1" s="1"/>
  <c r="C130" i="1"/>
  <c r="D129" i="1"/>
  <c r="H129" i="1" s="1"/>
  <c r="C129" i="1"/>
  <c r="D128" i="1"/>
  <c r="H128" i="1" s="1"/>
  <c r="C128" i="1"/>
  <c r="H127" i="1"/>
  <c r="D127" i="1"/>
  <c r="C127" i="1"/>
  <c r="G127" i="1" s="1"/>
  <c r="D126" i="1"/>
  <c r="H126" i="1" s="1"/>
  <c r="C126" i="1"/>
  <c r="H125" i="1"/>
  <c r="D125" i="1"/>
  <c r="C125" i="1"/>
  <c r="G125" i="1" s="1"/>
  <c r="D124" i="1"/>
  <c r="H124" i="1" s="1"/>
  <c r="C124" i="1"/>
  <c r="D123" i="1"/>
  <c r="H123" i="1" s="1"/>
  <c r="C123" i="1"/>
  <c r="D122" i="1"/>
  <c r="H122" i="1" s="1"/>
  <c r="C122" i="1"/>
  <c r="H121" i="1"/>
  <c r="D121" i="1"/>
  <c r="C121" i="1"/>
  <c r="G121" i="1" s="1"/>
  <c r="C120" i="1"/>
  <c r="H119" i="1"/>
  <c r="D119" i="1"/>
  <c r="C119" i="1"/>
  <c r="G119" i="1" s="1"/>
  <c r="D118" i="1"/>
  <c r="H118" i="1" s="1"/>
  <c r="C118" i="1"/>
  <c r="H117" i="1"/>
  <c r="D117" i="1"/>
  <c r="C117" i="1"/>
  <c r="G117" i="1" s="1"/>
  <c r="D116" i="1"/>
  <c r="H116" i="1" s="1"/>
  <c r="C116" i="1"/>
  <c r="H115" i="1"/>
  <c r="D115" i="1"/>
  <c r="C115" i="1"/>
  <c r="G115" i="1" s="1"/>
  <c r="D114" i="1"/>
  <c r="H114" i="1" s="1"/>
  <c r="C114" i="1"/>
  <c r="H113" i="1"/>
  <c r="D113" i="1"/>
  <c r="C113" i="1"/>
  <c r="G113" i="1" s="1"/>
  <c r="D112" i="1"/>
  <c r="H112" i="1" s="1"/>
  <c r="C112" i="1"/>
  <c r="H111" i="1"/>
  <c r="D111" i="1"/>
  <c r="C111" i="1"/>
  <c r="G111" i="1" s="1"/>
  <c r="D110" i="1"/>
  <c r="H110" i="1" s="1"/>
  <c r="C110" i="1"/>
  <c r="H109" i="1"/>
  <c r="D109" i="1"/>
  <c r="C109" i="1"/>
  <c r="G109" i="1" s="1"/>
  <c r="D108" i="1"/>
  <c r="H108" i="1" s="1"/>
  <c r="C108" i="1"/>
  <c r="H107" i="1"/>
  <c r="D107" i="1"/>
  <c r="C107" i="1"/>
  <c r="G107" i="1" s="1"/>
  <c r="D106" i="1"/>
  <c r="H106" i="1" s="1"/>
  <c r="C106" i="1"/>
  <c r="H105" i="1"/>
  <c r="D105" i="1"/>
  <c r="C105" i="1"/>
  <c r="G105" i="1" s="1"/>
  <c r="D104" i="1"/>
  <c r="H104" i="1" s="1"/>
  <c r="C104" i="1"/>
  <c r="H103" i="1"/>
  <c r="D103" i="1"/>
  <c r="C103" i="1"/>
  <c r="G103" i="1" s="1"/>
  <c r="D102" i="1"/>
  <c r="H102" i="1" s="1"/>
  <c r="C102" i="1"/>
  <c r="H101" i="1"/>
  <c r="D101" i="1"/>
  <c r="C101" i="1"/>
  <c r="G101" i="1" s="1"/>
  <c r="D100" i="1"/>
  <c r="H100" i="1" s="1"/>
  <c r="C100" i="1"/>
  <c r="H99" i="1"/>
  <c r="D99" i="1"/>
  <c r="C99" i="1"/>
  <c r="G99" i="1" s="1"/>
  <c r="D98" i="1"/>
  <c r="H98" i="1" s="1"/>
  <c r="C98" i="1"/>
  <c r="H97" i="1"/>
  <c r="D97" i="1"/>
  <c r="C97" i="1"/>
  <c r="G97" i="1" s="1"/>
  <c r="D96" i="1"/>
  <c r="H96" i="1" s="1"/>
  <c r="C96" i="1"/>
  <c r="H95" i="1"/>
  <c r="D95" i="1"/>
  <c r="C95" i="1"/>
  <c r="G95" i="1" s="1"/>
  <c r="D94" i="1"/>
  <c r="H94" i="1" s="1"/>
  <c r="C94" i="1"/>
  <c r="H93" i="1"/>
  <c r="D93" i="1"/>
  <c r="C93" i="1"/>
  <c r="G93" i="1" s="1"/>
  <c r="D92" i="1"/>
  <c r="H92" i="1" s="1"/>
  <c r="C92" i="1"/>
  <c r="H91" i="1"/>
  <c r="D91" i="1"/>
  <c r="C91" i="1"/>
  <c r="G91" i="1" s="1"/>
  <c r="D90" i="1"/>
  <c r="H90" i="1" s="1"/>
  <c r="C90" i="1"/>
  <c r="H89" i="1"/>
  <c r="D89" i="1"/>
  <c r="C89" i="1"/>
  <c r="G89" i="1" s="1"/>
  <c r="D88" i="1"/>
  <c r="H88" i="1" s="1"/>
  <c r="C88" i="1"/>
  <c r="H87" i="1"/>
  <c r="D87" i="1"/>
  <c r="C87" i="1"/>
  <c r="G87" i="1" s="1"/>
  <c r="D86" i="1"/>
  <c r="H86" i="1" s="1"/>
  <c r="C86" i="1"/>
  <c r="H85" i="1"/>
  <c r="D85" i="1"/>
  <c r="C85" i="1"/>
  <c r="G85" i="1" s="1"/>
  <c r="D84" i="1"/>
  <c r="H84" i="1" s="1"/>
  <c r="C84" i="1"/>
  <c r="H83" i="1"/>
  <c r="D83" i="1"/>
  <c r="C83" i="1"/>
  <c r="G83" i="1" s="1"/>
  <c r="D82" i="1"/>
  <c r="H82" i="1" s="1"/>
  <c r="C82" i="1"/>
  <c r="D81" i="1"/>
  <c r="H81" i="1" s="1"/>
  <c r="C81" i="1"/>
  <c r="D80" i="1"/>
  <c r="H80" i="1" s="1"/>
  <c r="C80" i="1"/>
  <c r="H79" i="1"/>
  <c r="D79" i="1"/>
  <c r="C79" i="1"/>
  <c r="G79" i="1" s="1"/>
  <c r="D78" i="1"/>
  <c r="H78" i="1" s="1"/>
  <c r="C78" i="1"/>
  <c r="H77" i="1"/>
  <c r="D77" i="1"/>
  <c r="C77" i="1"/>
  <c r="G77" i="1" s="1"/>
  <c r="D76" i="1"/>
  <c r="H76" i="1" s="1"/>
  <c r="C76" i="1"/>
  <c r="H75" i="1"/>
  <c r="D75" i="1"/>
  <c r="C75" i="1"/>
  <c r="G75" i="1" s="1"/>
  <c r="D74" i="1"/>
  <c r="H74" i="1" s="1"/>
  <c r="C74" i="1"/>
  <c r="H73" i="1"/>
  <c r="D73" i="1"/>
  <c r="C73" i="1"/>
  <c r="G73" i="1" s="1"/>
  <c r="D72" i="1"/>
  <c r="H72" i="1" s="1"/>
  <c r="C72" i="1"/>
  <c r="H71" i="1"/>
  <c r="D71" i="1"/>
  <c r="C71" i="1"/>
  <c r="G71" i="1" s="1"/>
  <c r="D70" i="1"/>
  <c r="H70" i="1" s="1"/>
  <c r="C70" i="1"/>
  <c r="H69" i="1"/>
  <c r="D69" i="1"/>
  <c r="C69" i="1"/>
  <c r="G69" i="1" s="1"/>
  <c r="D68" i="1"/>
  <c r="H68" i="1" s="1"/>
  <c r="C68" i="1"/>
  <c r="H67" i="1"/>
  <c r="D67" i="1"/>
  <c r="C67" i="1"/>
  <c r="G67" i="1" s="1"/>
  <c r="D66" i="1"/>
  <c r="H66" i="1" s="1"/>
  <c r="C66" i="1"/>
  <c r="H65" i="1"/>
  <c r="D65" i="1"/>
  <c r="C65" i="1"/>
  <c r="G65" i="1" s="1"/>
  <c r="D64" i="1"/>
  <c r="H64" i="1" s="1"/>
  <c r="C64" i="1"/>
  <c r="H63" i="1"/>
  <c r="D63" i="1"/>
  <c r="C63" i="1"/>
  <c r="G63" i="1" s="1"/>
  <c r="D62" i="1"/>
  <c r="H62" i="1" s="1"/>
  <c r="C62" i="1"/>
  <c r="H61" i="1"/>
  <c r="D61" i="1"/>
  <c r="C61" i="1"/>
  <c r="G61" i="1" s="1"/>
  <c r="D60" i="1"/>
  <c r="H60" i="1" s="1"/>
  <c r="C60" i="1"/>
  <c r="H59" i="1"/>
  <c r="D59" i="1"/>
  <c r="C59" i="1"/>
  <c r="G59" i="1" s="1"/>
  <c r="D58" i="1"/>
  <c r="H58" i="1" s="1"/>
  <c r="C58" i="1"/>
  <c r="H57" i="1"/>
  <c r="D57" i="1"/>
  <c r="C57" i="1"/>
  <c r="G57" i="1" s="1"/>
  <c r="D56" i="1"/>
  <c r="H56" i="1" s="1"/>
  <c r="C56" i="1"/>
  <c r="H55" i="1"/>
  <c r="D55" i="1"/>
  <c r="C55" i="1"/>
  <c r="G55" i="1" s="1"/>
  <c r="D54" i="1"/>
  <c r="H54" i="1" s="1"/>
  <c r="C54" i="1"/>
  <c r="H53" i="1"/>
  <c r="D53" i="1"/>
  <c r="C53" i="1"/>
  <c r="G53" i="1" s="1"/>
  <c r="D52" i="1"/>
  <c r="H52" i="1" s="1"/>
  <c r="C52" i="1"/>
  <c r="H51" i="1"/>
  <c r="D51" i="1"/>
  <c r="C51" i="1"/>
  <c r="G51" i="1" s="1"/>
  <c r="D50" i="1"/>
  <c r="H50" i="1" s="1"/>
  <c r="C50" i="1"/>
  <c r="H49" i="1"/>
  <c r="D49" i="1"/>
  <c r="C49" i="1"/>
  <c r="G49" i="1" s="1"/>
  <c r="D48" i="1"/>
  <c r="H48" i="1" s="1"/>
  <c r="C48" i="1"/>
  <c r="H47" i="1"/>
  <c r="D47" i="1"/>
  <c r="C47" i="1"/>
  <c r="G47" i="1" s="1"/>
  <c r="D46" i="1"/>
  <c r="D45" i="1"/>
  <c r="H45" i="1" s="1"/>
  <c r="C45" i="1"/>
  <c r="H44" i="1"/>
  <c r="D44" i="1"/>
  <c r="C44" i="1"/>
  <c r="G44" i="1" s="1"/>
  <c r="D43" i="1"/>
  <c r="H43" i="1" s="1"/>
  <c r="C43" i="1"/>
  <c r="H42" i="1"/>
  <c r="D42" i="1"/>
  <c r="C42" i="1"/>
  <c r="G42" i="1" s="1"/>
  <c r="D41" i="1"/>
  <c r="H41" i="1" s="1"/>
  <c r="C41" i="1"/>
  <c r="H40" i="1"/>
  <c r="D40" i="1"/>
  <c r="C40" i="1"/>
  <c r="G40" i="1" s="1"/>
  <c r="D39" i="1"/>
  <c r="H39" i="1" s="1"/>
  <c r="C39" i="1"/>
  <c r="H38" i="1"/>
  <c r="D38" i="1"/>
  <c r="C38" i="1"/>
  <c r="G38" i="1" s="1"/>
  <c r="D37" i="1"/>
  <c r="H37" i="1" s="1"/>
  <c r="C37" i="1"/>
  <c r="H36" i="1"/>
  <c r="D36" i="1"/>
  <c r="C36" i="1"/>
  <c r="G36" i="1" s="1"/>
  <c r="D35" i="1"/>
  <c r="H35" i="1" s="1"/>
  <c r="C35" i="1"/>
  <c r="H34" i="1"/>
  <c r="D34" i="1"/>
  <c r="C34" i="1"/>
  <c r="G34" i="1" s="1"/>
  <c r="D33" i="1"/>
  <c r="H33" i="1" s="1"/>
  <c r="C33" i="1"/>
  <c r="H32" i="1"/>
  <c r="D32" i="1"/>
  <c r="C32" i="1"/>
  <c r="G32" i="1" s="1"/>
  <c r="D31" i="1"/>
  <c r="H31" i="1" s="1"/>
  <c r="C31" i="1"/>
  <c r="H30" i="1"/>
  <c r="D30" i="1"/>
  <c r="C30" i="1"/>
  <c r="G30" i="1" s="1"/>
  <c r="D29" i="1"/>
  <c r="H29" i="1" s="1"/>
  <c r="C29" i="1"/>
  <c r="H28" i="1"/>
  <c r="D28" i="1"/>
  <c r="C28" i="1"/>
  <c r="G28" i="1" s="1"/>
  <c r="D27" i="1"/>
  <c r="H27" i="1" s="1"/>
  <c r="C27" i="1"/>
  <c r="H26" i="1"/>
  <c r="D26" i="1"/>
  <c r="C26" i="1"/>
  <c r="G26" i="1" s="1"/>
  <c r="D25" i="1"/>
  <c r="H25" i="1" s="1"/>
  <c r="C25" i="1"/>
  <c r="H24" i="1"/>
  <c r="D24" i="1"/>
  <c r="C24" i="1"/>
  <c r="G24" i="1" s="1"/>
  <c r="D23" i="1"/>
  <c r="H23" i="1" s="1"/>
  <c r="C23" i="1"/>
  <c r="H22" i="1"/>
  <c r="D22" i="1"/>
  <c r="C22" i="1"/>
  <c r="G22" i="1" s="1"/>
  <c r="D21" i="1"/>
  <c r="H21" i="1" s="1"/>
  <c r="C21" i="1"/>
  <c r="H20" i="1"/>
  <c r="D20" i="1"/>
  <c r="C20" i="1"/>
  <c r="G20" i="1" s="1"/>
  <c r="D19" i="1"/>
  <c r="H19" i="1" s="1"/>
  <c r="C19" i="1"/>
  <c r="H18" i="1"/>
  <c r="D18" i="1"/>
  <c r="C18" i="1"/>
  <c r="G18" i="1" s="1"/>
  <c r="D17" i="1"/>
  <c r="H17" i="1" s="1"/>
  <c r="C17" i="1"/>
  <c r="H16" i="1"/>
  <c r="D16" i="1"/>
  <c r="C16" i="1"/>
  <c r="G16" i="1" s="1"/>
  <c r="D15" i="1"/>
  <c r="H15" i="1" s="1"/>
  <c r="C15" i="1"/>
  <c r="H14" i="1"/>
  <c r="D14" i="1"/>
  <c r="C14" i="1"/>
  <c r="G14" i="1" s="1"/>
  <c r="D13" i="1"/>
  <c r="H13" i="1" s="1"/>
  <c r="C13" i="1"/>
  <c r="H12" i="1"/>
  <c r="D12" i="1"/>
  <c r="C12" i="1"/>
  <c r="G12" i="1" s="1"/>
  <c r="D11" i="1"/>
  <c r="H11" i="1" s="1"/>
  <c r="C11" i="1"/>
  <c r="H10" i="1"/>
  <c r="D10" i="1"/>
  <c r="C10" i="1"/>
  <c r="G10" i="1" s="1"/>
  <c r="D9" i="1"/>
  <c r="H9" i="1" s="1"/>
  <c r="C9" i="1"/>
  <c r="H8" i="1"/>
  <c r="D8" i="1"/>
  <c r="C8" i="1"/>
  <c r="G8" i="1" s="1"/>
  <c r="D7" i="1"/>
  <c r="H7" i="1" s="1"/>
  <c r="C7" i="1"/>
  <c r="H6" i="1"/>
  <c r="D6" i="1"/>
  <c r="C6" i="1"/>
  <c r="G6" i="1" s="1"/>
  <c r="D5" i="1"/>
  <c r="H5" i="1" s="1"/>
  <c r="C5" i="1"/>
  <c r="H4" i="1"/>
  <c r="D4" i="1"/>
  <c r="C4" i="1"/>
  <c r="G4" i="1" s="1"/>
  <c r="C3" i="1"/>
  <c r="G129" i="1" l="1"/>
  <c r="G1236" i="1"/>
  <c r="H645" i="1"/>
  <c r="G1228" i="1"/>
  <c r="G1322" i="1"/>
  <c r="G131" i="1"/>
  <c r="G1220" i="1"/>
  <c r="G1226" i="1"/>
  <c r="G1234" i="1"/>
  <c r="E245" i="5"/>
  <c r="D1222" i="1" s="1"/>
  <c r="H1222" i="1" s="1"/>
  <c r="F242" i="5"/>
  <c r="G1054" i="1"/>
  <c r="G1048" i="1"/>
  <c r="G1007" i="1"/>
  <c r="F29" i="5"/>
  <c r="G632" i="1"/>
  <c r="G404" i="1"/>
  <c r="G406" i="1"/>
  <c r="G413" i="1"/>
  <c r="G292" i="1"/>
  <c r="G288" i="1"/>
  <c r="E152" i="4"/>
  <c r="D148" i="1" s="1"/>
  <c r="H148" i="1" s="1"/>
  <c r="D1227" i="1"/>
  <c r="H1227" i="1" s="1"/>
  <c r="G1230" i="1"/>
  <c r="F217" i="9"/>
  <c r="B217" i="9" s="1"/>
  <c r="G1264" i="1"/>
  <c r="E12" i="5"/>
  <c r="D990" i="1" s="1"/>
  <c r="H990" i="1" s="1"/>
  <c r="F250" i="5"/>
  <c r="G1165" i="1"/>
  <c r="G1155" i="1"/>
  <c r="G1270" i="1"/>
  <c r="H1270" i="1"/>
  <c r="G1148" i="1"/>
  <c r="G1050" i="1"/>
  <c r="G1023" i="1"/>
  <c r="F45" i="5"/>
  <c r="G997" i="1"/>
  <c r="G999" i="1"/>
  <c r="F19" i="5"/>
  <c r="G123" i="1"/>
  <c r="E124" i="4"/>
  <c r="D120" i="1" s="1"/>
  <c r="H120" i="1" s="1"/>
  <c r="G991" i="1"/>
  <c r="E297" i="9"/>
  <c r="B297" i="9" s="1"/>
  <c r="G1580" i="1"/>
  <c r="G1576" i="1"/>
  <c r="H1577" i="1"/>
  <c r="G1532" i="1"/>
  <c r="H1531" i="1"/>
  <c r="G1493" i="1"/>
  <c r="D6" i="8"/>
  <c r="C1481" i="1" s="1"/>
  <c r="H1481" i="1" s="1"/>
  <c r="G1504" i="1"/>
  <c r="H1486" i="1"/>
  <c r="G1485" i="1"/>
  <c r="G1502" i="1"/>
  <c r="G1483" i="1"/>
  <c r="H1484" i="1"/>
  <c r="F28" i="6"/>
  <c r="G880" i="1"/>
  <c r="G710" i="1"/>
  <c r="E484" i="4"/>
  <c r="D478" i="1" s="1"/>
  <c r="G374" i="1"/>
  <c r="E644" i="4"/>
  <c r="D638" i="1" s="1"/>
  <c r="G206" i="1"/>
  <c r="G198" i="1"/>
  <c r="F224" i="9"/>
  <c r="G190" i="1"/>
  <c r="G184" i="1"/>
  <c r="F220" i="9"/>
  <c r="F177" i="4"/>
  <c r="G172" i="1"/>
  <c r="G168" i="1"/>
  <c r="F169" i="4"/>
  <c r="G160" i="1"/>
  <c r="F164" i="4"/>
  <c r="G158" i="1"/>
  <c r="G156" i="1"/>
  <c r="F159" i="4"/>
  <c r="G148" i="1"/>
  <c r="F218" i="9"/>
  <c r="B218" i="9" s="1"/>
  <c r="G81" i="1"/>
  <c r="G642" i="1"/>
  <c r="E300" i="9"/>
  <c r="B300" i="9" s="1"/>
  <c r="E32" i="9"/>
  <c r="B32" i="9" s="1"/>
  <c r="E275" i="9"/>
  <c r="B275" i="9" s="1"/>
  <c r="E286" i="9"/>
  <c r="B286" i="9" s="1"/>
  <c r="E292" i="9"/>
  <c r="B292" i="9" s="1"/>
  <c r="G5" i="1"/>
  <c r="G7" i="1"/>
  <c r="G9" i="1"/>
  <c r="G11" i="1"/>
  <c r="G13" i="1"/>
  <c r="G15" i="1"/>
  <c r="G17" i="1"/>
  <c r="G19" i="1"/>
  <c r="G21" i="1"/>
  <c r="G23" i="1"/>
  <c r="G25" i="1"/>
  <c r="G27" i="1"/>
  <c r="G29" i="1"/>
  <c r="G31" i="1"/>
  <c r="G33" i="1"/>
  <c r="G35" i="1"/>
  <c r="G37" i="1"/>
  <c r="G39" i="1"/>
  <c r="G41" i="1"/>
  <c r="G43" i="1"/>
  <c r="G45"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2" i="1"/>
  <c r="G124" i="1"/>
  <c r="G126" i="1"/>
  <c r="G128" i="1"/>
  <c r="G130" i="1"/>
  <c r="G132" i="1"/>
  <c r="G134" i="1"/>
  <c r="G136" i="1"/>
  <c r="G138" i="1"/>
  <c r="G140" i="1"/>
  <c r="G142" i="1"/>
  <c r="G144" i="1"/>
  <c r="G146"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9" i="1"/>
  <c r="G291" i="1"/>
  <c r="G294" i="1"/>
  <c r="G296" i="1"/>
  <c r="G298" i="1"/>
  <c r="G300" i="1"/>
  <c r="G302" i="1"/>
  <c r="G304" i="1"/>
  <c r="G307" i="1"/>
  <c r="G309" i="1"/>
  <c r="G311" i="1"/>
  <c r="G313" i="1"/>
  <c r="G315" i="1"/>
  <c r="G317" i="1"/>
  <c r="G319" i="1"/>
  <c r="G321" i="1"/>
  <c r="G323" i="1"/>
  <c r="G325" i="1"/>
  <c r="G327" i="1"/>
  <c r="G329" i="1"/>
  <c r="G331" i="1"/>
  <c r="G333" i="1"/>
  <c r="G335" i="1"/>
  <c r="G337" i="1"/>
  <c r="G339" i="1"/>
  <c r="G341" i="1"/>
  <c r="G343" i="1"/>
  <c r="G346" i="1"/>
  <c r="G348" i="1"/>
  <c r="G350" i="1"/>
  <c r="G352" i="1"/>
  <c r="G354" i="1"/>
  <c r="G356" i="1"/>
  <c r="G359" i="1"/>
  <c r="G361" i="1"/>
  <c r="G363" i="1"/>
  <c r="G365" i="1"/>
  <c r="G367" i="1"/>
  <c r="G369" i="1"/>
  <c r="G371" i="1"/>
  <c r="G373" i="1"/>
  <c r="G375" i="1"/>
  <c r="G377" i="1"/>
  <c r="G379" i="1"/>
  <c r="G381" i="1"/>
  <c r="G383" i="1"/>
  <c r="G385" i="1"/>
  <c r="G387" i="1"/>
  <c r="G389" i="1"/>
  <c r="G391" i="1"/>
  <c r="G393" i="1"/>
  <c r="G395" i="1"/>
  <c r="G397" i="1"/>
  <c r="G399" i="1"/>
  <c r="G401" i="1"/>
  <c r="G405" i="1"/>
  <c r="G412"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80" i="1"/>
  <c r="G482" i="1"/>
  <c r="G484" i="1"/>
  <c r="G486" i="1"/>
  <c r="G488" i="1"/>
  <c r="G490" i="1"/>
  <c r="G492" i="1"/>
  <c r="G494" i="1"/>
  <c r="G496" i="1"/>
  <c r="G498" i="1"/>
  <c r="G500" i="1"/>
  <c r="G502" i="1"/>
  <c r="G504" i="1"/>
  <c r="G506" i="1"/>
  <c r="G508" i="1"/>
  <c r="G510" i="1"/>
  <c r="G512" i="1"/>
  <c r="G514" i="1"/>
  <c r="G516" i="1"/>
  <c r="G518" i="1"/>
  <c r="G520" i="1"/>
  <c r="G524" i="1"/>
  <c r="G526" i="1"/>
  <c r="G528" i="1"/>
  <c r="G530" i="1"/>
  <c r="G532" i="1"/>
  <c r="G534" i="1"/>
  <c r="G536" i="1"/>
  <c r="G538" i="1"/>
  <c r="G540" i="1"/>
  <c r="G542" i="1"/>
  <c r="G544" i="1"/>
  <c r="G546" i="1"/>
  <c r="G548" i="1"/>
  <c r="G551" i="1"/>
  <c r="G553" i="1"/>
  <c r="G555" i="1"/>
  <c r="G558" i="1"/>
  <c r="G560" i="1"/>
  <c r="G563" i="1"/>
  <c r="G565" i="1"/>
  <c r="G567" i="1"/>
  <c r="G569" i="1"/>
  <c r="G571" i="1"/>
  <c r="G573" i="1"/>
  <c r="G575" i="1"/>
  <c r="G577" i="1"/>
  <c r="G579" i="1"/>
  <c r="G581" i="1"/>
  <c r="G583" i="1"/>
  <c r="G585" i="1"/>
  <c r="G588" i="1"/>
  <c r="G590" i="1"/>
  <c r="G592" i="1"/>
  <c r="G595" i="1"/>
  <c r="G598" i="1"/>
  <c r="G601" i="1"/>
  <c r="G603" i="1"/>
  <c r="G605" i="1"/>
  <c r="G607" i="1"/>
  <c r="G609" i="1"/>
  <c r="G611" i="1"/>
  <c r="G613" i="1"/>
  <c r="G615" i="1"/>
  <c r="G617" i="1"/>
  <c r="G619" i="1"/>
  <c r="G621" i="1"/>
  <c r="G623" i="1"/>
  <c r="G625" i="1"/>
  <c r="G627" i="1"/>
  <c r="G631"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599" i="1"/>
  <c r="G1142" i="1"/>
  <c r="J1462" i="1"/>
  <c r="H1462" i="1"/>
  <c r="G1462" i="1"/>
  <c r="I1462" i="1" s="1"/>
  <c r="J1464" i="1"/>
  <c r="H1464" i="1"/>
  <c r="G1464" i="1"/>
  <c r="J1466" i="1"/>
  <c r="H1466" i="1"/>
  <c r="G1466" i="1"/>
  <c r="I1466" i="1" s="1"/>
  <c r="J1468" i="1"/>
  <c r="H1468" i="1"/>
  <c r="G1468" i="1"/>
  <c r="J1471" i="1"/>
  <c r="H1471" i="1"/>
  <c r="G1471" i="1"/>
  <c r="I1471" i="1" s="1"/>
  <c r="J1473" i="1"/>
  <c r="H1473" i="1"/>
  <c r="G1473" i="1"/>
  <c r="G1475" i="1"/>
  <c r="G1495" i="1"/>
  <c r="H1495" i="1"/>
  <c r="G1499" i="1"/>
  <c r="H1499" i="1"/>
  <c r="G1503" i="1"/>
  <c r="H1503" i="1"/>
  <c r="G1507" i="1"/>
  <c r="H1507" i="1"/>
  <c r="F416" i="4"/>
  <c r="D528" i="4"/>
  <c r="F529" i="4"/>
  <c r="F555" i="4"/>
  <c r="F563" i="4"/>
  <c r="F599" i="4"/>
  <c r="F603" i="4"/>
  <c r="F605" i="4"/>
  <c r="G290" i="9"/>
  <c r="E290" i="9" s="1"/>
  <c r="B290" i="9" s="1"/>
  <c r="D146" i="5"/>
  <c r="C1127" i="1"/>
  <c r="F149" i="5"/>
  <c r="H307" i="9"/>
  <c r="E206" i="5"/>
  <c r="E176" i="5" s="1"/>
  <c r="D1184" i="1"/>
  <c r="H1184" i="1" s="1"/>
  <c r="E238" i="5"/>
  <c r="D1216" i="1"/>
  <c r="H1216" i="1" s="1"/>
  <c r="I24" i="3"/>
  <c r="D1299" i="1"/>
  <c r="D5" i="6"/>
  <c r="C1307" i="1"/>
  <c r="F13" i="6"/>
  <c r="H25" i="3"/>
  <c r="F35" i="6"/>
  <c r="C1329" i="1"/>
  <c r="E114" i="6"/>
  <c r="D1416" i="1"/>
  <c r="H1416" i="1" s="1"/>
  <c r="E129" i="6"/>
  <c r="D1423" i="1" s="1"/>
  <c r="H1423" i="1" s="1"/>
  <c r="D1424" i="1"/>
  <c r="H1424" i="1" s="1"/>
  <c r="C411" i="1"/>
  <c r="C523" i="1"/>
  <c r="C549" i="1"/>
  <c r="C561" i="1"/>
  <c r="C587" i="1"/>
  <c r="C593" i="1"/>
  <c r="C597" i="1"/>
  <c r="C637" i="1"/>
  <c r="G921" i="1"/>
  <c r="H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6" i="1"/>
  <c r="G1129" i="1"/>
  <c r="G1131" i="1"/>
  <c r="G1133" i="1"/>
  <c r="G1135" i="1"/>
  <c r="G1137" i="1"/>
  <c r="G1139" i="1"/>
  <c r="G1141" i="1"/>
  <c r="G1143" i="1"/>
  <c r="G1145" i="1"/>
  <c r="G1147" i="1"/>
  <c r="G1149" i="1"/>
  <c r="G1151" i="1"/>
  <c r="G1154" i="1"/>
  <c r="G1156" i="1"/>
  <c r="G1158" i="1"/>
  <c r="G1160" i="1"/>
  <c r="G1162" i="1"/>
  <c r="G1164" i="1"/>
  <c r="G1166" i="1"/>
  <c r="G1168" i="1"/>
  <c r="G1170" i="1"/>
  <c r="D1300" i="1"/>
  <c r="H1300" i="1" s="1"/>
  <c r="G1416" i="1"/>
  <c r="G1454" i="1"/>
  <c r="J1463" i="1"/>
  <c r="H1463" i="1"/>
  <c r="G1463" i="1"/>
  <c r="I1463" i="1" s="1"/>
  <c r="J1465" i="1"/>
  <c r="H1465" i="1"/>
  <c r="G1465" i="1"/>
  <c r="J1467" i="1"/>
  <c r="H1467" i="1"/>
  <c r="G1467" i="1"/>
  <c r="I1467" i="1" s="1"/>
  <c r="G1469" i="1"/>
  <c r="J1472" i="1"/>
  <c r="H1472" i="1"/>
  <c r="G1472" i="1"/>
  <c r="I1472" i="1" s="1"/>
  <c r="J1474" i="1"/>
  <c r="H1474" i="1"/>
  <c r="G1474" i="1"/>
  <c r="G1525" i="1"/>
  <c r="H1525" i="1"/>
  <c r="G1529" i="1"/>
  <c r="H1529" i="1"/>
  <c r="G1541" i="1"/>
  <c r="H1541" i="1"/>
  <c r="G1545" i="1"/>
  <c r="H1545" i="1"/>
  <c r="G1549" i="1"/>
  <c r="H1549" i="1"/>
  <c r="G1561" i="1"/>
  <c r="H1561" i="1"/>
  <c r="G1565" i="1"/>
  <c r="H1565" i="1"/>
  <c r="G1569" i="1"/>
  <c r="H1569" i="1"/>
  <c r="F7" i="4"/>
  <c r="H21" i="9"/>
  <c r="G21" i="9"/>
  <c r="F152" i="4"/>
  <c r="F153" i="4"/>
  <c r="F273" i="4"/>
  <c r="F351" i="4"/>
  <c r="F352" i="4"/>
  <c r="G1173" i="1"/>
  <c r="G1175" i="1"/>
  <c r="G1177" i="1"/>
  <c r="G1179" i="1"/>
  <c r="G1181" i="1"/>
  <c r="G1185" i="1"/>
  <c r="G1187" i="1"/>
  <c r="G1189" i="1"/>
  <c r="G1191" i="1"/>
  <c r="G1193" i="1"/>
  <c r="G1195" i="1"/>
  <c r="G1197" i="1"/>
  <c r="G1199" i="1"/>
  <c r="G1201" i="1"/>
  <c r="G1203" i="1"/>
  <c r="G1205" i="1"/>
  <c r="G1207" i="1"/>
  <c r="G1209" i="1"/>
  <c r="G1211" i="1"/>
  <c r="G1213" i="1"/>
  <c r="G1217" i="1"/>
  <c r="G1219" i="1"/>
  <c r="G1221" i="1"/>
  <c r="G1223" i="1"/>
  <c r="G1225"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0" i="1"/>
  <c r="G1302" i="1"/>
  <c r="G1304" i="1"/>
  <c r="G1306" i="1"/>
  <c r="G1309" i="1"/>
  <c r="G1311" i="1"/>
  <c r="G1313" i="1"/>
  <c r="G1315" i="1"/>
  <c r="G1317" i="1"/>
  <c r="G1319" i="1"/>
  <c r="G1321" i="1"/>
  <c r="G1323" i="1"/>
  <c r="G1325" i="1"/>
  <c r="G1327"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6" i="1"/>
  <c r="H1446" i="1"/>
  <c r="G1446" i="1"/>
  <c r="J1447" i="1"/>
  <c r="H1447" i="1"/>
  <c r="G1447" i="1"/>
  <c r="I1447" i="1" s="1"/>
  <c r="J1448" i="1"/>
  <c r="H1448" i="1"/>
  <c r="G1448" i="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H1494" i="1"/>
  <c r="G1494" i="1"/>
  <c r="G1497" i="1"/>
  <c r="H1497" i="1"/>
  <c r="G1501" i="1"/>
  <c r="H1501" i="1"/>
  <c r="G1505" i="1"/>
  <c r="H1505" i="1"/>
  <c r="G1509" i="1"/>
  <c r="H1509" i="1"/>
  <c r="G1513" i="1"/>
  <c r="H1513" i="1"/>
  <c r="F107" i="4"/>
  <c r="F299" i="4"/>
  <c r="F300" i="4"/>
  <c r="E420" i="4"/>
  <c r="F473" i="4"/>
  <c r="H289" i="9"/>
  <c r="E87" i="5"/>
  <c r="F89" i="6"/>
  <c r="C1383" i="1"/>
  <c r="G1445" i="1"/>
  <c r="G1511" i="1"/>
  <c r="H1511" i="1"/>
  <c r="G1515" i="1"/>
  <c r="H1515" i="1"/>
  <c r="G1527" i="1"/>
  <c r="H1527" i="1"/>
  <c r="G1543" i="1"/>
  <c r="H1543" i="1"/>
  <c r="G1547" i="1"/>
  <c r="H1547" i="1"/>
  <c r="G1563" i="1"/>
  <c r="H1563" i="1"/>
  <c r="G1567" i="1"/>
  <c r="H1567" i="1"/>
  <c r="F125" i="4"/>
  <c r="D311" i="4"/>
  <c r="F312" i="4"/>
  <c r="E311" i="4"/>
  <c r="D306" i="1" s="1"/>
  <c r="D363" i="4"/>
  <c r="F364" i="4"/>
  <c r="E363" i="4"/>
  <c r="D358" i="1" s="1"/>
  <c r="D420" i="4"/>
  <c r="F435" i="4"/>
  <c r="F469" i="4"/>
  <c r="F525" i="4"/>
  <c r="F119" i="5"/>
  <c r="D175" i="5"/>
  <c r="H22" i="3"/>
  <c r="I35" i="3"/>
  <c r="C1518" i="1"/>
  <c r="H1524" i="1"/>
  <c r="G1524" i="1"/>
  <c r="H1540" i="1"/>
  <c r="G1540" i="1"/>
  <c r="H1560" i="1"/>
  <c r="G1560" i="1"/>
  <c r="E7" i="4"/>
  <c r="F45" i="4"/>
  <c r="D50" i="4"/>
  <c r="F51" i="4"/>
  <c r="F82" i="4"/>
  <c r="F83" i="4"/>
  <c r="F134" i="4"/>
  <c r="E163" i="4"/>
  <c r="D159" i="1" s="1"/>
  <c r="H159" i="1" s="1"/>
  <c r="F188" i="4"/>
  <c r="F196" i="4"/>
  <c r="F197" i="4"/>
  <c r="F210" i="4"/>
  <c r="D224" i="4"/>
  <c r="D151" i="4" s="1"/>
  <c r="F225" i="4"/>
  <c r="F253" i="4"/>
  <c r="E643" i="4"/>
  <c r="D637" i="1" s="1"/>
  <c r="D644" i="4"/>
  <c r="D484" i="4"/>
  <c r="F485" i="4"/>
  <c r="E529" i="4"/>
  <c r="E567" i="4"/>
  <c r="D561" i="1" s="1"/>
  <c r="F581" i="4"/>
  <c r="E593" i="4"/>
  <c r="D587" i="1" s="1"/>
  <c r="H20" i="3"/>
  <c r="F13" i="5"/>
  <c r="D68" i="5"/>
  <c r="F70" i="5"/>
  <c r="F78" i="5"/>
  <c r="F79" i="5"/>
  <c r="F135" i="5"/>
  <c r="G307" i="9"/>
  <c r="F177" i="5"/>
  <c r="F180" i="5"/>
  <c r="E309" i="9"/>
  <c r="B309" i="9" s="1"/>
  <c r="F207" i="5"/>
  <c r="H23" i="3"/>
  <c r="F239" i="5"/>
  <c r="F246" i="5"/>
  <c r="F259" i="5"/>
  <c r="E35" i="6"/>
  <c r="E89" i="6"/>
  <c r="D1383" i="1" s="1"/>
  <c r="F114" i="6"/>
  <c r="H27" i="3"/>
  <c r="F115" i="6"/>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M213" i="9"/>
  <c r="G192" i="9"/>
  <c r="E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I10" i="9"/>
  <c r="F417" i="4"/>
  <c r="E289" i="9"/>
  <c r="B289" i="9" s="1"/>
  <c r="F88" i="5"/>
  <c r="G315" i="9"/>
  <c r="E315" i="9" s="1"/>
  <c r="B283" i="9"/>
  <c r="B214" i="9"/>
  <c r="B216" i="9"/>
  <c r="B220" i="9"/>
  <c r="B222" i="9"/>
  <c r="B224" i="9"/>
  <c r="B226" i="9"/>
  <c r="B228" i="9"/>
  <c r="B230" i="9"/>
  <c r="B232" i="9"/>
  <c r="B234" i="9"/>
  <c r="B236" i="9"/>
  <c r="B238" i="9"/>
  <c r="B240" i="9"/>
  <c r="B242" i="9"/>
  <c r="B244" i="9"/>
  <c r="F277" i="9"/>
  <c r="B281" i="9"/>
  <c r="G1222" i="1" l="1"/>
  <c r="F12" i="5"/>
  <c r="G990" i="1"/>
  <c r="E7" i="5"/>
  <c r="D985" i="1" s="1"/>
  <c r="E307" i="9"/>
  <c r="B307" i="9" s="1"/>
  <c r="G1227" i="1"/>
  <c r="G120" i="1"/>
  <c r="F124" i="4"/>
  <c r="D42" i="8"/>
  <c r="G312" i="9" s="1"/>
  <c r="E312" i="9" s="1"/>
  <c r="B312" i="9" s="1"/>
  <c r="G1481" i="1"/>
  <c r="E350" i="4"/>
  <c r="E151" i="4"/>
  <c r="I17" i="3" s="1"/>
  <c r="E21" i="9"/>
  <c r="B21" i="9" s="1"/>
  <c r="B192" i="9"/>
  <c r="F213" i="9"/>
  <c r="B213" i="9" s="1"/>
  <c r="H17" i="3"/>
  <c r="D289" i="4"/>
  <c r="F151" i="4"/>
  <c r="C147" i="1"/>
  <c r="I22" i="3"/>
  <c r="D1153" i="1"/>
  <c r="F176" i="5"/>
  <c r="I1448" i="1"/>
  <c r="I1446" i="1"/>
  <c r="F163" i="4"/>
  <c r="I1474" i="1"/>
  <c r="I1465" i="1"/>
  <c r="G597" i="1"/>
  <c r="H597" i="1"/>
  <c r="G587" i="1"/>
  <c r="H587" i="1"/>
  <c r="G549" i="1"/>
  <c r="H549" i="1"/>
  <c r="G411" i="1"/>
  <c r="H411" i="1"/>
  <c r="I27" i="3"/>
  <c r="D1408" i="1"/>
  <c r="H24" i="3"/>
  <c r="D141" i="6"/>
  <c r="C1299" i="1"/>
  <c r="F5" i="6"/>
  <c r="F146" i="5"/>
  <c r="C1124" i="1"/>
  <c r="I1473" i="1"/>
  <c r="I1468" i="1"/>
  <c r="I1464" i="1"/>
  <c r="G1424" i="1"/>
  <c r="G1216" i="1"/>
  <c r="G1184" i="1"/>
  <c r="G159" i="1"/>
  <c r="B315" i="9"/>
  <c r="E314" i="9"/>
  <c r="I10" i="3" s="1"/>
  <c r="E166" i="9"/>
  <c r="B166" i="9" s="1"/>
  <c r="F644" i="4"/>
  <c r="C638" i="1"/>
  <c r="D345" i="1"/>
  <c r="F224" i="4"/>
  <c r="C220" i="1"/>
  <c r="F420" i="4"/>
  <c r="C414" i="1"/>
  <c r="D635" i="4"/>
  <c r="F311" i="4"/>
  <c r="C306" i="1"/>
  <c r="D414" i="1"/>
  <c r="D298" i="4"/>
  <c r="I25" i="3"/>
  <c r="D1329" i="1"/>
  <c r="H21" i="3"/>
  <c r="C1046" i="1"/>
  <c r="D6" i="5"/>
  <c r="E528" i="4"/>
  <c r="E635" i="4" s="1"/>
  <c r="D629" i="1" s="1"/>
  <c r="D523" i="1"/>
  <c r="F484" i="4"/>
  <c r="C478" i="1"/>
  <c r="E298" i="4"/>
  <c r="E408" i="4" s="1"/>
  <c r="D403" i="1" s="1"/>
  <c r="F50" i="4"/>
  <c r="C46" i="1"/>
  <c r="E6" i="4"/>
  <c r="D3" i="1"/>
  <c r="H1518" i="1"/>
  <c r="G1518" i="1"/>
  <c r="C1152" i="1"/>
  <c r="F363" i="4"/>
  <c r="C358" i="1"/>
  <c r="G1383" i="1"/>
  <c r="H1383" i="1"/>
  <c r="E68" i="5"/>
  <c r="D1065" i="1"/>
  <c r="I1479" i="1"/>
  <c r="I1477" i="1"/>
  <c r="I1460" i="1"/>
  <c r="I1458" i="1"/>
  <c r="I1456" i="1"/>
  <c r="I1451" i="1"/>
  <c r="I1449" i="1"/>
  <c r="D350" i="4"/>
  <c r="D6" i="4"/>
  <c r="G637" i="1"/>
  <c r="H637" i="1"/>
  <c r="G593" i="1"/>
  <c r="H593" i="1"/>
  <c r="G561" i="1"/>
  <c r="H561" i="1"/>
  <c r="G523" i="1"/>
  <c r="H523" i="1"/>
  <c r="G1329" i="1"/>
  <c r="H1329" i="1"/>
  <c r="G1307" i="1"/>
  <c r="H1307" i="1"/>
  <c r="E141" i="6"/>
  <c r="D1215" i="1"/>
  <c r="F238" i="5"/>
  <c r="E237" i="5"/>
  <c r="E175" i="5" s="1"/>
  <c r="H310" i="9"/>
  <c r="E310" i="9" s="1"/>
  <c r="B310" i="9" s="1"/>
  <c r="D1183" i="1"/>
  <c r="F206" i="5"/>
  <c r="G1127" i="1"/>
  <c r="H1127" i="1"/>
  <c r="F593" i="4"/>
  <c r="D636" i="4"/>
  <c r="F528" i="4"/>
  <c r="C522" i="1"/>
  <c r="E289" i="4" l="1"/>
  <c r="E291" i="4" s="1"/>
  <c r="D287" i="1" s="1"/>
  <c r="F7" i="5"/>
  <c r="I20" i="3"/>
  <c r="H985" i="1"/>
  <c r="G985" i="1"/>
  <c r="C1517" i="1"/>
  <c r="G313" i="9"/>
  <c r="E313" i="9" s="1"/>
  <c r="B313" i="9" s="1"/>
  <c r="I34" i="3"/>
  <c r="K1450" i="9"/>
  <c r="H19" i="9"/>
  <c r="E19" i="9" s="1"/>
  <c r="B19" i="9" s="1"/>
  <c r="D147" i="1"/>
  <c r="H147" i="1" s="1"/>
  <c r="D1152" i="1"/>
  <c r="G1152" i="1" s="1"/>
  <c r="F175" i="5"/>
  <c r="H1183" i="1"/>
  <c r="G1183" i="1"/>
  <c r="H1215" i="1"/>
  <c r="G1215" i="1"/>
  <c r="D290" i="4"/>
  <c r="F6" i="4"/>
  <c r="H16" i="3"/>
  <c r="D412" i="4"/>
  <c r="C2" i="1"/>
  <c r="I21" i="3"/>
  <c r="D1046" i="1"/>
  <c r="G1046" i="1" s="1"/>
  <c r="E6" i="5"/>
  <c r="G284" i="9" s="1"/>
  <c r="E284" i="9" s="1"/>
  <c r="B284" i="9" s="1"/>
  <c r="E412" i="4"/>
  <c r="E290" i="4"/>
  <c r="D286" i="1" s="1"/>
  <c r="I16" i="3"/>
  <c r="D2" i="1"/>
  <c r="G478" i="1"/>
  <c r="H478" i="1"/>
  <c r="G278" i="9"/>
  <c r="C984" i="1"/>
  <c r="G1517" i="1"/>
  <c r="H1517" i="1"/>
  <c r="H11" i="3"/>
  <c r="D407" i="4"/>
  <c r="F298" i="4"/>
  <c r="C293" i="1"/>
  <c r="G414" i="1"/>
  <c r="H414" i="1"/>
  <c r="E413" i="4"/>
  <c r="G1299" i="1"/>
  <c r="H1299" i="1"/>
  <c r="H1408" i="1"/>
  <c r="G1408" i="1"/>
  <c r="H1153" i="1"/>
  <c r="G1153" i="1"/>
  <c r="G147" i="1"/>
  <c r="D413" i="4"/>
  <c r="F289" i="4"/>
  <c r="D291" i="4"/>
  <c r="C285" i="1"/>
  <c r="I23" i="3"/>
  <c r="D1214" i="1"/>
  <c r="F237" i="5"/>
  <c r="C630" i="1"/>
  <c r="I28" i="3"/>
  <c r="D1435" i="1"/>
  <c r="D408" i="4"/>
  <c r="F350" i="4"/>
  <c r="C345" i="1"/>
  <c r="H1065" i="1"/>
  <c r="G1065" i="1"/>
  <c r="G358" i="1"/>
  <c r="H358" i="1"/>
  <c r="H3" i="1"/>
  <c r="G3" i="1"/>
  <c r="G46" i="1"/>
  <c r="H46" i="1"/>
  <c r="E407" i="4"/>
  <c r="D402" i="1" s="1"/>
  <c r="D293" i="1"/>
  <c r="E636" i="4"/>
  <c r="D630" i="1" s="1"/>
  <c r="D522" i="1"/>
  <c r="G522" i="1" s="1"/>
  <c r="F68" i="5"/>
  <c r="G306" i="1"/>
  <c r="H306" i="1"/>
  <c r="F635" i="4"/>
  <c r="C629" i="1"/>
  <c r="G220" i="1"/>
  <c r="H220" i="1"/>
  <c r="G638" i="1"/>
  <c r="H638" i="1"/>
  <c r="G1124" i="1"/>
  <c r="H1124" i="1"/>
  <c r="H28" i="3"/>
  <c r="F141" i="6"/>
  <c r="C1435" i="1"/>
  <c r="G317" i="9"/>
  <c r="E317" i="9" s="1"/>
  <c r="D285" i="1" l="1"/>
  <c r="H285" i="1" s="1"/>
  <c r="H1152" i="1"/>
  <c r="H1046" i="1"/>
  <c r="E311" i="9"/>
  <c r="H522" i="1"/>
  <c r="B317" i="9"/>
  <c r="E316" i="9"/>
  <c r="G345" i="1"/>
  <c r="H345" i="1"/>
  <c r="F408" i="4"/>
  <c r="C403" i="1"/>
  <c r="F636" i="4"/>
  <c r="H1214" i="1"/>
  <c r="G1214" i="1"/>
  <c r="G285" i="1"/>
  <c r="N3" i="9"/>
  <c r="I11" i="3"/>
  <c r="F6" i="5"/>
  <c r="E639" i="4"/>
  <c r="E414" i="4"/>
  <c r="D409" i="1" s="1"/>
  <c r="D407" i="1"/>
  <c r="G2" i="1"/>
  <c r="H2" i="1"/>
  <c r="F290" i="4"/>
  <c r="C286" i="1"/>
  <c r="G1435" i="1"/>
  <c r="H1435" i="1"/>
  <c r="G629" i="1"/>
  <c r="H629" i="1"/>
  <c r="G630" i="1"/>
  <c r="H630" i="1"/>
  <c r="F291" i="4"/>
  <c r="C287" i="1"/>
  <c r="D640" i="4"/>
  <c r="D415" i="4"/>
  <c r="F413" i="4"/>
  <c r="C408" i="1"/>
  <c r="H9" i="3"/>
  <c r="E640" i="4"/>
  <c r="E415" i="4"/>
  <c r="D410" i="1" s="1"/>
  <c r="D408" i="1"/>
  <c r="G293" i="1"/>
  <c r="H293" i="1"/>
  <c r="F407" i="4"/>
  <c r="C402" i="1"/>
  <c r="H278" i="9"/>
  <c r="E278" i="9" s="1"/>
  <c r="D984" i="1"/>
  <c r="G984" i="1" s="1"/>
  <c r="D639" i="4"/>
  <c r="D414" i="4"/>
  <c r="F412" i="4"/>
  <c r="C407" i="1"/>
  <c r="G407" i="1" l="1"/>
  <c r="H407" i="1"/>
  <c r="F414" i="4"/>
  <c r="C409" i="1"/>
  <c r="B278" i="9"/>
  <c r="E277" i="9"/>
  <c r="H8" i="3"/>
  <c r="G402" i="1"/>
  <c r="H402" i="1"/>
  <c r="E642" i="4"/>
  <c r="D634" i="1"/>
  <c r="G408" i="1"/>
  <c r="H408" i="1"/>
  <c r="F415" i="4"/>
  <c r="C410" i="1"/>
  <c r="G287" i="1"/>
  <c r="H287" i="1"/>
  <c r="G286" i="1"/>
  <c r="H286" i="1"/>
  <c r="G403" i="1"/>
  <c r="H403" i="1"/>
  <c r="D641" i="4"/>
  <c r="F639" i="4"/>
  <c r="C633" i="1"/>
  <c r="H984" i="1"/>
  <c r="K3" i="9"/>
  <c r="I9" i="3"/>
  <c r="D642" i="4"/>
  <c r="F640" i="4"/>
  <c r="C634" i="1"/>
  <c r="E641" i="4"/>
  <c r="D633" i="1"/>
  <c r="E646" i="4" l="1"/>
  <c r="D636" i="1"/>
  <c r="G409" i="1"/>
  <c r="H409" i="1"/>
  <c r="E645" i="4"/>
  <c r="D635" i="1"/>
  <c r="G634" i="1"/>
  <c r="H634" i="1"/>
  <c r="D646" i="4"/>
  <c r="F642" i="4"/>
  <c r="C636" i="1"/>
  <c r="G633" i="1"/>
  <c r="H633" i="1"/>
  <c r="F641" i="4"/>
  <c r="D645" i="4"/>
  <c r="C635" i="1"/>
  <c r="G276" i="9"/>
  <c r="E276" i="9" s="1"/>
  <c r="B276" i="9" s="1"/>
  <c r="G410" i="1"/>
  <c r="H410" i="1"/>
  <c r="I8" i="3"/>
  <c r="M3" i="9"/>
  <c r="G635" i="1" l="1"/>
  <c r="H635" i="1"/>
  <c r="H18" i="3"/>
  <c r="F645" i="4"/>
  <c r="C639" i="1"/>
  <c r="G636" i="1"/>
  <c r="H636" i="1"/>
  <c r="F646" i="4"/>
  <c r="H19" i="3"/>
  <c r="C640" i="1"/>
  <c r="I18" i="3"/>
  <c r="D639" i="1"/>
  <c r="I19" i="3"/>
  <c r="D640" i="1"/>
  <c r="H7" i="3" l="1"/>
  <c r="J3" i="9" s="1"/>
  <c r="G640" i="1"/>
  <c r="H640" i="1"/>
  <c r="G639" i="1"/>
  <c r="H639" i="1"/>
  <c r="G274" i="9" l="1"/>
  <c r="L272" i="9"/>
  <c r="H274" i="9"/>
  <c r="H18" i="9"/>
  <c r="M272" i="9"/>
  <c r="G18" i="9"/>
  <c r="E18" i="9" s="1"/>
  <c r="B18" i="9" s="1"/>
  <c r="I17" i="9"/>
  <c r="G16" i="9"/>
  <c r="M15" i="9"/>
  <c r="L16" i="9"/>
  <c r="H15" i="9"/>
  <c r="G17" i="9"/>
  <c r="K12" i="9"/>
  <c r="I6" i="9"/>
  <c r="J9" i="9"/>
  <c r="K13" i="9"/>
  <c r="J12" i="9"/>
  <c r="I11" i="9"/>
  <c r="K9" i="9"/>
  <c r="J8" i="9"/>
  <c r="I7" i="9"/>
  <c r="K5" i="9"/>
  <c r="I12" i="9"/>
  <c r="E12" i="9" s="1"/>
  <c r="B12" i="9" s="1"/>
  <c r="K10" i="9"/>
  <c r="J7" i="9"/>
  <c r="J5" i="9"/>
  <c r="J17" i="9"/>
  <c r="G15" i="9"/>
  <c r="H16" i="9"/>
  <c r="H17" i="9"/>
  <c r="I13" i="9"/>
  <c r="K11" i="9"/>
  <c r="J10" i="9"/>
  <c r="I9" i="9"/>
  <c r="K7" i="9"/>
  <c r="J6" i="9"/>
  <c r="I5" i="9"/>
  <c r="J11" i="9"/>
  <c r="I8" i="9"/>
  <c r="K6" i="9"/>
  <c r="K8" i="9"/>
  <c r="J13" i="9"/>
  <c r="L15" i="9"/>
  <c r="F15" i="9" s="1"/>
  <c r="M16" i="9"/>
  <c r="E9" i="9" l="1"/>
  <c r="B9" i="9" s="1"/>
  <c r="E15" i="9"/>
  <c r="F272" i="9"/>
  <c r="B272" i="9" s="1"/>
  <c r="E5" i="9"/>
  <c r="E10" i="9"/>
  <c r="B10" i="9" s="1"/>
  <c r="B15" i="9"/>
  <c r="E11" i="9"/>
  <c r="B11" i="9" s="1"/>
  <c r="E6" i="9"/>
  <c r="B6" i="9" s="1"/>
  <c r="E17" i="9"/>
  <c r="B17" i="9" s="1"/>
  <c r="F16" i="9"/>
  <c r="E16" i="9"/>
  <c r="F14" i="9"/>
  <c r="E8" i="9"/>
  <c r="B8" i="9" s="1"/>
  <c r="B5" i="9"/>
  <c r="E13" i="9"/>
  <c r="B13" i="9" s="1"/>
  <c r="E7" i="9"/>
  <c r="B7" i="9" s="1"/>
  <c r="E274" i="9"/>
  <c r="B16" i="9" l="1"/>
  <c r="F20" i="9"/>
  <c r="E4" i="9"/>
  <c r="B274" i="9"/>
  <c r="E20" i="9"/>
  <c r="I7" i="3" s="1"/>
  <c r="F3"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<sst xmlns="http://schemas.openxmlformats.org/spreadsheetml/2006/main" count="4369" uniqueCount="3421">
  <si>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</si>
  <si>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</si>
  <si>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</si>
  <si>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</si>
  <si>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</si>
  <si>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</si>
  <si>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</si>
  <si>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</si>
  <si>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</si>
  <si>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</si>
  <si>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</si>
  <si>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</si>
  <si>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</si>
  <si>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</si>
  <si>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</si>
  <si>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</si>
  <si>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</si>
  <si>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</si>
  <si>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</si>
  <si>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</si>
  <si>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</si>
  <si>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</si>
  <si>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</si>
  <si>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</si>
  <si>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</si>
  <si>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</si>
  <si>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</si>
  <si>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</si>
  <si>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</si>
  <si>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</si>
  <si>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</si>
  <si>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OPĆINSKO DRŽAVNO ODVJETNIŠTVO U PAZINU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</si>
  <si>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</si>
  <si>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</si>
  <si>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</si>
  <si>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</si>
  <si>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</si>
  <si>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</si>
  <si>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</si>
  <si>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</si>
  <si>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</si>
  <si>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</si>
  <si>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</si>
  <si>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</si>
  <si>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</si>
  <si>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</si>
  <si>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</si>
  <si>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</si>
  <si>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</si>
  <si>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50491 - OPĆINSKO DRŽAVNO ODVJETNIŠTVO U PAZINU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</si>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</sst>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886521.23999999987</v>
      </c>
      <c r="D2" s="6">
        <f>'PR-RAS'!E6</f>
        <v>1044774.9700000001</v>
      </c>
      <c r="E2" s="6">
        <v>0</v>
      </c>
      <c r="F2" s="6">
        <v>0</v>
      </c>
      <c r="G2" s="7">
        <f t="shared" ref="G2:G264" si="0">(B2/1000)*(C2*1+D2*2)</f>
        <v>2976.0711800000004</v>
      </c>
      <c r="H2" s="7">
        <f t="shared" ref="H2:H264" si="1">ABS(C2-ROUND(C2,0))+ABS(D2-ROUND(D2,0))</f>
        <v>0.26999999978579581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0.52</v>
      </c>
      <c r="E78" s="1">
        <v>0</v>
      </c>
      <c r="F78" s="1">
        <v>0</v>
      </c>
      <c r="G78" s="2">
        <f t="shared" si="0"/>
        <v>8.2390000000000005E-2</v>
      </c>
      <c r="H78" s="2">
        <f t="shared" si="1"/>
        <v>0.51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0.52</v>
      </c>
      <c r="E79" s="1">
        <v>0</v>
      </c>
      <c r="F79" s="1">
        <v>0</v>
      </c>
      <c r="G79" s="2">
        <f t="shared" si="0"/>
        <v>8.3460000000000006E-2</v>
      </c>
      <c r="H79" s="2">
        <f t="shared" si="1"/>
        <v>0.51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0.52</v>
      </c>
      <c r="E81" s="1">
        <v>0</v>
      </c>
      <c r="F81" s="1">
        <v>0</v>
      </c>
      <c r="G81" s="2">
        <f t="shared" si="0"/>
        <v>8.5600000000000009E-2</v>
      </c>
      <c r="H81" s="2">
        <f t="shared" si="1"/>
        <v>0.51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483.92</v>
      </c>
      <c r="D120" s="1">
        <f>'PR-RAS'!E124</f>
        <v>350.49</v>
      </c>
      <c r="E120" s="1">
        <v>0</v>
      </c>
      <c r="F120" s="1">
        <v>0</v>
      </c>
      <c r="G120" s="2">
        <f t="shared" si="0"/>
        <v>141.00310000000002</v>
      </c>
      <c r="H120" s="2">
        <f t="shared" si="1"/>
        <v>0.56999999999999318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483.92</v>
      </c>
      <c r="D121" s="1">
        <f>'PR-RAS'!E125</f>
        <v>350.49</v>
      </c>
      <c r="E121" s="1">
        <v>0</v>
      </c>
      <c r="F121" s="1">
        <v>0</v>
      </c>
      <c r="G121" s="2">
        <f t="shared" si="0"/>
        <v>142.18800000000002</v>
      </c>
      <c r="H121" s="2">
        <f t="shared" si="1"/>
        <v>0.56999999999999318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483.92</v>
      </c>
      <c r="D123" s="1">
        <f>'PR-RAS'!E127</f>
        <v>350.49</v>
      </c>
      <c r="E123" s="1">
        <v>0</v>
      </c>
      <c r="F123" s="1">
        <v>0</v>
      </c>
      <c r="G123" s="2">
        <f t="shared" si="0"/>
        <v>144.55780000000001</v>
      </c>
      <c r="H123" s="2">
        <f t="shared" si="1"/>
        <v>0.56999999999999318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886037.28999999992</v>
      </c>
      <c r="D129" s="1">
        <f>'PR-RAS'!E133</f>
        <v>1044423.9600000001</v>
      </c>
      <c r="E129" s="1">
        <v>0</v>
      </c>
      <c r="F129" s="1">
        <v>0</v>
      </c>
      <c r="G129" s="2">
        <f t="shared" si="0"/>
        <v>380785.30687999999</v>
      </c>
      <c r="H129" s="2">
        <f t="shared" si="1"/>
        <v>0.32999999984167516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886037.28999999992</v>
      </c>
      <c r="D130" s="1">
        <f>'PR-RAS'!E134</f>
        <v>1044423.9600000001</v>
      </c>
      <c r="E130" s="1">
        <v>0</v>
      </c>
      <c r="F130" s="1">
        <v>0</v>
      </c>
      <c r="G130" s="2">
        <f t="shared" si="0"/>
        <v>383760.19209000003</v>
      </c>
      <c r="H130" s="2">
        <f t="shared" si="1"/>
        <v>0.32999999984167516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883098.69</v>
      </c>
      <c r="D131" s="1">
        <f>'PR-RAS'!E135</f>
        <v>1004792.66</v>
      </c>
      <c r="E131" s="1">
        <v>0</v>
      </c>
      <c r="F131" s="1">
        <v>0</v>
      </c>
      <c r="G131" s="2">
        <f t="shared" si="0"/>
        <v>376048.92129999999</v>
      </c>
      <c r="H131" s="2">
        <f t="shared" si="1"/>
        <v>0.65000000002328306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2938.6</v>
      </c>
      <c r="D132" s="1">
        <f>'PR-RAS'!E136</f>
        <v>39631.300000000003</v>
      </c>
      <c r="E132" s="1">
        <v>0</v>
      </c>
      <c r="F132" s="1">
        <v>0</v>
      </c>
      <c r="G132" s="2">
        <f t="shared" si="0"/>
        <v>10768.357200000002</v>
      </c>
      <c r="H132" s="2">
        <f t="shared" si="1"/>
        <v>0.70000000000300133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885503.06</v>
      </c>
      <c r="D147" s="1">
        <f>'PR-RAS'!E151</f>
        <v>1033692.4600000001</v>
      </c>
      <c r="E147" s="1">
        <v>0</v>
      </c>
      <c r="F147" s="1">
        <v>0</v>
      </c>
      <c r="G147" s="2">
        <f t="shared" si="0"/>
        <v>431121.64508000005</v>
      </c>
      <c r="H147" s="2">
        <f t="shared" si="1"/>
        <v>0.52000000013504177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683955.60000000009</v>
      </c>
      <c r="D148" s="1">
        <f>'PR-RAS'!E152</f>
        <v>766444.18</v>
      </c>
      <c r="E148" s="1">
        <v>0</v>
      </c>
      <c r="F148" s="1">
        <v>0</v>
      </c>
      <c r="G148" s="2">
        <f t="shared" si="0"/>
        <v>325876.06211999996</v>
      </c>
      <c r="H148" s="2">
        <f t="shared" si="1"/>
        <v>0.57999999995809048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572258.17000000004</v>
      </c>
      <c r="D149" s="1">
        <f>'PR-RAS'!E153</f>
        <v>627448.29</v>
      </c>
      <c r="E149" s="1">
        <v>0</v>
      </c>
      <c r="F149" s="1">
        <v>0</v>
      </c>
      <c r="G149" s="2">
        <f t="shared" si="0"/>
        <v>270418.90299999999</v>
      </c>
      <c r="H149" s="2">
        <f t="shared" si="1"/>
        <v>0.46000000007916242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569788.77</v>
      </c>
      <c r="D150" s="1">
        <f>'PR-RAS'!E154</f>
        <v>624655.24</v>
      </c>
      <c r="E150" s="1">
        <v>0</v>
      </c>
      <c r="F150" s="1">
        <v>0</v>
      </c>
      <c r="G150" s="2">
        <f t="shared" si="0"/>
        <v>271045.78824999998</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2469.4</v>
      </c>
      <c r="D152" s="1">
        <f>'PR-RAS'!E156</f>
        <v>2793.05</v>
      </c>
      <c r="E152" s="1">
        <v>0</v>
      </c>
      <c r="F152" s="1">
        <v>0</v>
      </c>
      <c r="G152" s="2">
        <f t="shared" si="0"/>
        <v>1216.3805</v>
      </c>
      <c r="H152" s="2">
        <f t="shared" si="1"/>
        <v>0.45000000000027285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17274.650000000001</v>
      </c>
      <c r="D154" s="1">
        <f>'PR-RAS'!E158</f>
        <v>20625.669999999998</v>
      </c>
      <c r="E154" s="1">
        <v>0</v>
      </c>
      <c r="F154" s="1">
        <v>0</v>
      </c>
      <c r="G154" s="2">
        <f t="shared" si="0"/>
        <v>8954.4764699999996</v>
      </c>
      <c r="H154" s="2">
        <f t="shared" si="1"/>
        <v>0.68000000000029104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94422.78</v>
      </c>
      <c r="D155" s="1">
        <f>'PR-RAS'!E159</f>
        <v>118370.22</v>
      </c>
      <c r="E155" s="1">
        <v>0</v>
      </c>
      <c r="F155" s="1">
        <v>0</v>
      </c>
      <c r="G155" s="2">
        <f t="shared" si="0"/>
        <v>50999.135879999994</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14786.54</v>
      </c>
      <c r="E156" s="1">
        <v>0</v>
      </c>
      <c r="F156" s="1">
        <v>0</v>
      </c>
      <c r="G156" s="2">
        <f t="shared" si="0"/>
        <v>4583.8274000000001</v>
      </c>
      <c r="H156" s="2">
        <f t="shared" si="1"/>
        <v>0.45999999999912689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94422.78</v>
      </c>
      <c r="D157" s="1">
        <f>'PR-RAS'!E161</f>
        <v>103583.67999999999</v>
      </c>
      <c r="E157" s="1">
        <v>0</v>
      </c>
      <c r="F157" s="1">
        <v>0</v>
      </c>
      <c r="G157" s="2">
        <f t="shared" si="0"/>
        <v>47048.061840000002</v>
      </c>
      <c r="H157" s="2">
        <f t="shared" si="1"/>
        <v>0.54000000000814907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200521.47999999998</v>
      </c>
      <c r="D159" s="1">
        <f>'PR-RAS'!E163</f>
        <v>265816.95</v>
      </c>
      <c r="E159" s="1">
        <v>0</v>
      </c>
      <c r="F159" s="1">
        <v>0</v>
      </c>
      <c r="G159" s="2">
        <f t="shared" si="0"/>
        <v>115680.55004</v>
      </c>
      <c r="H159" s="2">
        <f t="shared" si="1"/>
        <v>0.52999999996973202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57283.72</v>
      </c>
      <c r="D160" s="1">
        <f>'PR-RAS'!E164</f>
        <v>60583.85</v>
      </c>
      <c r="E160" s="1">
        <v>0</v>
      </c>
      <c r="F160" s="1">
        <v>0</v>
      </c>
      <c r="G160" s="2">
        <f t="shared" si="0"/>
        <v>28373.775779999996</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3562.97</v>
      </c>
      <c r="D161" s="1">
        <f>'PR-RAS'!E165</f>
        <v>5452.38</v>
      </c>
      <c r="E161" s="1">
        <v>0</v>
      </c>
      <c r="F161" s="1">
        <v>0</v>
      </c>
      <c r="G161" s="2">
        <f t="shared" si="0"/>
        <v>2314.8368</v>
      </c>
      <c r="H161" s="2">
        <f t="shared" si="1"/>
        <v>0.41000000000030923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53720.75</v>
      </c>
      <c r="D162" s="1">
        <f>'PR-RAS'!E166</f>
        <v>55002.73</v>
      </c>
      <c r="E162" s="1">
        <v>0</v>
      </c>
      <c r="F162" s="1">
        <v>0</v>
      </c>
      <c r="G162" s="2">
        <f t="shared" si="0"/>
        <v>26359.919810000003</v>
      </c>
      <c r="H162" s="2">
        <f t="shared" si="1"/>
        <v>0.51999999999679858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128.74</v>
      </c>
      <c r="E163" s="1">
        <v>0</v>
      </c>
      <c r="F163" s="1">
        <v>0</v>
      </c>
      <c r="G163" s="2">
        <f t="shared" si="0"/>
        <v>41.711760000000005</v>
      </c>
      <c r="H163" s="2">
        <f t="shared" si="1"/>
        <v>0.25999999999999091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36441.370000000003</v>
      </c>
      <c r="D165" s="1">
        <f>'PR-RAS'!E169</f>
        <v>41026.83</v>
      </c>
      <c r="E165" s="1">
        <v>0</v>
      </c>
      <c r="F165" s="1">
        <v>0</v>
      </c>
      <c r="G165" s="2">
        <f t="shared" si="0"/>
        <v>19433.18492</v>
      </c>
      <c r="H165" s="2">
        <f t="shared" si="1"/>
        <v>0.54000000000087311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13267.02</v>
      </c>
      <c r="D166" s="1">
        <f>'PR-RAS'!E170</f>
        <v>14936.83</v>
      </c>
      <c r="E166" s="1">
        <v>0</v>
      </c>
      <c r="F166" s="1">
        <v>0</v>
      </c>
      <c r="G166" s="2">
        <f t="shared" si="0"/>
        <v>7118.2121999999999</v>
      </c>
      <c r="H166" s="2">
        <f t="shared" si="1"/>
        <v>0.19000000000050932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22920.52</v>
      </c>
      <c r="D168" s="1">
        <f>'PR-RAS'!E172</f>
        <v>24950.95</v>
      </c>
      <c r="E168" s="1">
        <v>0</v>
      </c>
      <c r="F168" s="1">
        <v>0</v>
      </c>
      <c r="G168" s="2">
        <f t="shared" si="0"/>
        <v>12161.344140000001</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253.83</v>
      </c>
      <c r="D170" s="1">
        <f>'PR-RAS'!E174</f>
        <v>1139.05</v>
      </c>
      <c r="E170" s="1">
        <v>0</v>
      </c>
      <c r="F170" s="1">
        <v>0</v>
      </c>
      <c r="G170" s="2">
        <f t="shared" si="0"/>
        <v>427.89616999999998</v>
      </c>
      <c r="H170" s="2">
        <f t="shared" si="1"/>
        <v>0.21999999999994202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102065.60999999999</v>
      </c>
      <c r="D173" s="1">
        <f>'PR-RAS'!E177</f>
        <v>159411.04999999999</v>
      </c>
      <c r="E173" s="1">
        <v>0</v>
      </c>
      <c r="F173" s="1">
        <v>0</v>
      </c>
      <c r="G173" s="2">
        <f t="shared" si="0"/>
        <v>72392.686119999984</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16031.9</v>
      </c>
      <c r="D174" s="1">
        <f>'PR-RAS'!E178</f>
        <v>15307.56</v>
      </c>
      <c r="E174" s="1">
        <v>0</v>
      </c>
      <c r="F174" s="1">
        <v>0</v>
      </c>
      <c r="G174" s="2">
        <f t="shared" si="0"/>
        <v>8069.9344599999986</v>
      </c>
      <c r="H174" s="2">
        <f t="shared" si="1"/>
        <v>0.54000000000087311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10117.67</v>
      </c>
      <c r="D175" s="1">
        <f>'PR-RAS'!E179</f>
        <v>36233.089999999997</v>
      </c>
      <c r="E175" s="1">
        <v>0</v>
      </c>
      <c r="F175" s="1">
        <v>0</v>
      </c>
      <c r="G175" s="2">
        <f t="shared" si="0"/>
        <v>14369.589899999997</v>
      </c>
      <c r="H175" s="2">
        <f t="shared" si="1"/>
        <v>0.41999999999643478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2463.4699999999998</v>
      </c>
      <c r="D176" s="1">
        <f>'PR-RAS'!E180</f>
        <v>2849.54</v>
      </c>
      <c r="E176" s="1">
        <v>0</v>
      </c>
      <c r="F176" s="1">
        <v>0</v>
      </c>
      <c r="G176" s="2">
        <f t="shared" si="0"/>
        <v>1428.4462499999997</v>
      </c>
      <c r="H176" s="2">
        <f t="shared" si="1"/>
        <v>0.92999999999983629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7048.49</v>
      </c>
      <c r="D177" s="1">
        <f>'PR-RAS'!E181</f>
        <v>8479.31</v>
      </c>
      <c r="E177" s="1">
        <v>0</v>
      </c>
      <c r="F177" s="1">
        <v>0</v>
      </c>
      <c r="G177" s="2">
        <f t="shared" si="0"/>
        <v>4225.2513600000002</v>
      </c>
      <c r="H177" s="2">
        <f t="shared" si="1"/>
        <v>0.7999999999992724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4197.68</v>
      </c>
      <c r="D178" s="1">
        <f>'PR-RAS'!E182</f>
        <v>4458.2299999999996</v>
      </c>
      <c r="E178" s="1">
        <v>0</v>
      </c>
      <c r="F178" s="1">
        <v>0</v>
      </c>
      <c r="G178" s="2">
        <f t="shared" si="0"/>
        <v>2321.2027799999996</v>
      </c>
      <c r="H178" s="2">
        <f t="shared" si="1"/>
        <v>0.5499999999992724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516.29</v>
      </c>
      <c r="D179" s="1">
        <f>'PR-RAS'!E183</f>
        <v>3024.74</v>
      </c>
      <c r="E179" s="1">
        <v>0</v>
      </c>
      <c r="F179" s="1">
        <v>0</v>
      </c>
      <c r="G179" s="2">
        <f t="shared" si="0"/>
        <v>1168.70706</v>
      </c>
      <c r="H179" s="2">
        <f t="shared" si="1"/>
        <v>0.5500000000001819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61404.77</v>
      </c>
      <c r="D180" s="1">
        <f>'PR-RAS'!E184</f>
        <v>86568.65</v>
      </c>
      <c r="E180" s="1">
        <v>0</v>
      </c>
      <c r="F180" s="1">
        <v>0</v>
      </c>
      <c r="G180" s="2">
        <f t="shared" si="0"/>
        <v>41983.030529999996</v>
      </c>
      <c r="H180" s="2">
        <f t="shared" si="1"/>
        <v>0.58000000000902219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19.91</v>
      </c>
      <c r="D181" s="1">
        <f>'PR-RAS'!E185</f>
        <v>86.32</v>
      </c>
      <c r="E181" s="1">
        <v>0</v>
      </c>
      <c r="F181" s="1">
        <v>0</v>
      </c>
      <c r="G181" s="2">
        <f t="shared" si="0"/>
        <v>34.658999999999999</v>
      </c>
      <c r="H181" s="2">
        <f t="shared" si="1"/>
        <v>0.40999999999999304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265.43</v>
      </c>
      <c r="D182" s="1">
        <f>'PR-RAS'!E186</f>
        <v>2403.61</v>
      </c>
      <c r="E182" s="1">
        <v>0</v>
      </c>
      <c r="F182" s="1">
        <v>0</v>
      </c>
      <c r="G182" s="2">
        <f t="shared" si="0"/>
        <v>918.14965000000007</v>
      </c>
      <c r="H182" s="2">
        <f t="shared" si="1"/>
        <v>0.81999999999987949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1184.75</v>
      </c>
      <c r="D183" s="1">
        <f>'PR-RAS'!E187</f>
        <v>1091.3499999999999</v>
      </c>
      <c r="E183" s="1">
        <v>0</v>
      </c>
      <c r="F183" s="1">
        <v>0</v>
      </c>
      <c r="G183" s="2">
        <f t="shared" si="0"/>
        <v>612.8759</v>
      </c>
      <c r="H183" s="2">
        <f t="shared" si="1"/>
        <v>0.59999999999990905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3546.0299999999997</v>
      </c>
      <c r="D184" s="1">
        <f>'PR-RAS'!E188</f>
        <v>3703.87</v>
      </c>
      <c r="E184" s="1">
        <v>0</v>
      </c>
      <c r="F184" s="1">
        <v>0</v>
      </c>
      <c r="G184" s="2">
        <f t="shared" si="0"/>
        <v>2004.53991</v>
      </c>
      <c r="H184" s="2">
        <f t="shared" si="1"/>
        <v>0.15999999999985448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391.79</v>
      </c>
      <c r="D186" s="1">
        <f>'PR-RAS'!E190</f>
        <v>714.04</v>
      </c>
      <c r="E186" s="1">
        <v>0</v>
      </c>
      <c r="F186" s="1">
        <v>0</v>
      </c>
      <c r="G186" s="2">
        <f t="shared" si="0"/>
        <v>336.67595</v>
      </c>
      <c r="H186" s="2">
        <f t="shared" si="1"/>
        <v>0.24999999999994316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1353.77</v>
      </c>
      <c r="D189" s="1">
        <f>'PR-RAS'!E193</f>
        <v>1461.67</v>
      </c>
      <c r="E189" s="1">
        <v>0</v>
      </c>
      <c r="F189" s="1">
        <v>0</v>
      </c>
      <c r="G189" s="2">
        <f t="shared" si="0"/>
        <v>804.09668000000011</v>
      </c>
      <c r="H189" s="2">
        <f t="shared" si="1"/>
        <v>0.55999999999994543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1659.04</v>
      </c>
      <c r="D190" s="1">
        <f>'PR-RAS'!E194</f>
        <v>1334.29</v>
      </c>
      <c r="E190" s="1">
        <v>0</v>
      </c>
      <c r="F190" s="1">
        <v>0</v>
      </c>
      <c r="G190" s="2">
        <f t="shared" si="0"/>
        <v>817.92017999999996</v>
      </c>
      <c r="H190" s="2">
        <f t="shared" si="1"/>
        <v>0.32999999999992724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141.43</v>
      </c>
      <c r="D191" s="1">
        <f>'PR-RAS'!E195</f>
        <v>193.87</v>
      </c>
      <c r="E191" s="1">
        <v>0</v>
      </c>
      <c r="F191" s="1">
        <v>0</v>
      </c>
      <c r="G191" s="2">
        <f t="shared" si="0"/>
        <v>100.54230000000001</v>
      </c>
      <c r="H191" s="2">
        <f t="shared" si="1"/>
        <v>0.56000000000000227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1025.98</v>
      </c>
      <c r="D192" s="1">
        <f>'PR-RAS'!E196</f>
        <v>1431.33</v>
      </c>
      <c r="E192" s="1">
        <v>0</v>
      </c>
      <c r="F192" s="1">
        <v>0</v>
      </c>
      <c r="G192" s="2">
        <f t="shared" si="0"/>
        <v>742.73023999999998</v>
      </c>
      <c r="H192" s="2">
        <f t="shared" si="1"/>
        <v>0.34999999999990905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396</v>
      </c>
      <c r="D198" s="1">
        <f>'PR-RAS'!E202</f>
        <v>642.67999999999995</v>
      </c>
      <c r="E198" s="1">
        <v>0</v>
      </c>
      <c r="F198" s="1">
        <v>0</v>
      </c>
      <c r="G198" s="2">
        <f t="shared" si="0"/>
        <v>331.22791999999998</v>
      </c>
      <c r="H198" s="2">
        <f t="shared" si="1"/>
        <v>0.32000000000005002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396</v>
      </c>
      <c r="D204" s="1">
        <f>'PR-RAS'!E208</f>
        <v>642.67999999999995</v>
      </c>
      <c r="E204" s="1">
        <v>0</v>
      </c>
      <c r="F204" s="1">
        <v>0</v>
      </c>
      <c r="G204" s="2">
        <f t="shared" si="0"/>
        <v>341.31608</v>
      </c>
      <c r="H204" s="2">
        <f t="shared" si="1"/>
        <v>0.32000000000005002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629.98</v>
      </c>
      <c r="D206" s="1">
        <f>'PR-RAS'!E210</f>
        <v>788.65</v>
      </c>
      <c r="E206" s="1">
        <v>0</v>
      </c>
      <c r="F206" s="1">
        <v>0</v>
      </c>
      <c r="G206" s="2">
        <f t="shared" si="0"/>
        <v>452.49239999999992</v>
      </c>
      <c r="H206" s="2">
        <f t="shared" si="1"/>
        <v>0.37000000000000455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629.98</v>
      </c>
      <c r="D207" s="1">
        <f>'PR-RAS'!E211</f>
        <v>766.47</v>
      </c>
      <c r="E207" s="1">
        <v>0</v>
      </c>
      <c r="F207" s="1">
        <v>0</v>
      </c>
      <c r="G207" s="2">
        <f t="shared" si="0"/>
        <v>445.56151999999997</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22.18</v>
      </c>
      <c r="E209" s="1">
        <v>0</v>
      </c>
      <c r="F209" s="1">
        <v>0</v>
      </c>
      <c r="G209" s="2">
        <f t="shared" si="0"/>
        <v>9.2268799999999995</v>
      </c>
      <c r="H209" s="2">
        <f t="shared" si="1"/>
        <v>0.17999999999999972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885503.06</v>
      </c>
      <c r="D285" s="1">
        <f>'PR-RAS'!E289</f>
        <v>1033692.4600000001</v>
      </c>
      <c r="E285" s="1">
        <v>0</v>
      </c>
      <c r="F285" s="1">
        <v>0</v>
      </c>
      <c r="G285" s="2">
        <f t="shared" si="8"/>
        <v>838620.1863200001</v>
      </c>
      <c r="H285" s="2">
        <f t="shared" si="9"/>
        <v>0.52000000013504177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1018.1799999998184</v>
      </c>
      <c r="D286" s="1">
        <f>'PR-RAS'!E290</f>
        <v>11082.510000000009</v>
      </c>
      <c r="E286" s="1">
        <v>0</v>
      </c>
      <c r="F286" s="1">
        <v>0</v>
      </c>
      <c r="G286" s="2">
        <f t="shared" si="8"/>
        <v>6607.2119999999532</v>
      </c>
      <c r="H286" s="2">
        <f t="shared" si="9"/>
        <v>0.66999999980907887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4361.83</v>
      </c>
      <c r="D289" s="1">
        <f>'PR-RAS'!E293</f>
        <v>3343.66</v>
      </c>
      <c r="E289" s="1">
        <v>0</v>
      </c>
      <c r="F289" s="1">
        <v>0</v>
      </c>
      <c r="G289" s="2">
        <f t="shared" si="8"/>
        <v>3182.1551999999997</v>
      </c>
      <c r="H289" s="2">
        <f t="shared" si="9"/>
        <v>0.51000000000021828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23849.390000000003</v>
      </c>
      <c r="E345" s="1">
        <v>0</v>
      </c>
      <c r="F345" s="1">
        <v>0</v>
      </c>
      <c r="G345" s="2">
        <f t="shared" si="8"/>
        <v>16408.38032</v>
      </c>
      <c r="H345" s="2">
        <f t="shared" si="9"/>
        <v>0.3900000000030559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16850.080000000002</v>
      </c>
      <c r="E358" s="1">
        <v>0</v>
      </c>
      <c r="F358" s="1">
        <v>0</v>
      </c>
      <c r="G358" s="2">
        <f t="shared" si="8"/>
        <v>12030.957120000001</v>
      </c>
      <c r="H358" s="2">
        <f t="shared" si="9"/>
        <v>8.000000000174623E-2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16850.080000000002</v>
      </c>
      <c r="E373" s="1">
        <v>0</v>
      </c>
      <c r="F373" s="1">
        <v>0</v>
      </c>
      <c r="G373" s="2">
        <f t="shared" si="8"/>
        <v>12536.45952</v>
      </c>
      <c r="H373" s="2">
        <f t="shared" si="9"/>
        <v>8.000000000174623E-2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16850.080000000002</v>
      </c>
      <c r="E374" s="1">
        <v>0</v>
      </c>
      <c r="F374" s="1">
        <v>0</v>
      </c>
      <c r="G374" s="2">
        <f t="shared" si="8"/>
        <v>12570.159680000001</v>
      </c>
      <c r="H374" s="2">
        <f t="shared" si="9"/>
        <v>8.000000000174623E-2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6999.31</v>
      </c>
      <c r="E397" s="1">
        <v>0</v>
      </c>
      <c r="F397" s="1">
        <v>0</v>
      </c>
      <c r="G397" s="2">
        <f t="shared" si="8"/>
        <v>5543.4535200000009</v>
      </c>
      <c r="H397" s="2">
        <f t="shared" si="9"/>
        <v>0.31000000000040018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6999.31</v>
      </c>
      <c r="E398" s="1">
        <v>0</v>
      </c>
      <c r="F398" s="1">
        <v>0</v>
      </c>
      <c r="G398" s="2">
        <f t="shared" si="8"/>
        <v>5557.4521400000003</v>
      </c>
      <c r="H398" s="2">
        <f t="shared" si="9"/>
        <v>0.31000000000040018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23849.390000000003</v>
      </c>
      <c r="E403" s="1">
        <v>0</v>
      </c>
      <c r="F403" s="1">
        <v>0</v>
      </c>
      <c r="G403" s="2">
        <f t="shared" si="8"/>
        <v>19174.909560000004</v>
      </c>
      <c r="H403" s="2">
        <f t="shared" si="9"/>
        <v>0.3900000000030559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15484.62</v>
      </c>
      <c r="D405" s="1">
        <f>'PR-RAS'!E410</f>
        <v>15484.62</v>
      </c>
      <c r="E405" s="1">
        <v>0</v>
      </c>
      <c r="F405" s="1">
        <v>0</v>
      </c>
      <c r="G405" s="2">
        <f t="shared" si="8"/>
        <v>18767.35944</v>
      </c>
      <c r="H405" s="2">
        <f t="shared" si="9"/>
        <v>0.75999999999839929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886521.23999999987</v>
      </c>
      <c r="D407" s="1">
        <f>'PR-RAS'!E412</f>
        <v>1044774.9700000001</v>
      </c>
      <c r="E407" s="1">
        <v>0</v>
      </c>
      <c r="F407" s="1">
        <v>0</v>
      </c>
      <c r="G407" s="2">
        <f t="shared" si="8"/>
        <v>1208284.8990800001</v>
      </c>
      <c r="H407" s="2">
        <f t="shared" si="9"/>
        <v>0.26999999978579581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885503.06</v>
      </c>
      <c r="D408" s="1">
        <f>'PR-RAS'!E413</f>
        <v>1057541.8500000001</v>
      </c>
      <c r="E408" s="1">
        <v>0</v>
      </c>
      <c r="F408" s="1">
        <v>0</v>
      </c>
      <c r="G408" s="2">
        <f t="shared" si="8"/>
        <v>1221238.8113200001</v>
      </c>
      <c r="H408" s="2">
        <f t="shared" si="9"/>
        <v>0.2099999999627471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1018.1799999998184</v>
      </c>
      <c r="D409" s="1">
        <f>'PR-RAS'!E414</f>
        <v>0</v>
      </c>
      <c r="E409" s="1">
        <v>0</v>
      </c>
      <c r="F409" s="1">
        <v>0</v>
      </c>
      <c r="G409" s="2">
        <f t="shared" si="8"/>
        <v>415.41743999992588</v>
      </c>
      <c r="H409" s="2">
        <f t="shared" si="9"/>
        <v>0.1799999998183921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12766.880000000005</v>
      </c>
      <c r="E410" s="1">
        <v>0</v>
      </c>
      <c r="F410" s="1">
        <v>0</v>
      </c>
      <c r="G410" s="2">
        <f t="shared" si="8"/>
        <v>10443.307840000003</v>
      </c>
      <c r="H410" s="2">
        <f t="shared" si="9"/>
        <v>0.11999999999534339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19846.45</v>
      </c>
      <c r="D412" s="1">
        <f>'PR-RAS'!E417</f>
        <v>18828.28</v>
      </c>
      <c r="E412" s="1">
        <v>0</v>
      </c>
      <c r="F412" s="1">
        <v>0</v>
      </c>
      <c r="G412" s="2">
        <f t="shared" si="8"/>
        <v>23633.737109999998</v>
      </c>
      <c r="H412" s="2">
        <f t="shared" si="9"/>
        <v>0.72999999999956344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16850.080000000002</v>
      </c>
      <c r="E414" s="1">
        <v>0</v>
      </c>
      <c r="F414" s="1">
        <v>0</v>
      </c>
      <c r="G414" s="2">
        <f t="shared" si="8"/>
        <v>13918.166080000001</v>
      </c>
      <c r="H414" s="2">
        <f t="shared" si="9"/>
        <v>8.000000000174623E-2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16850.080000000002</v>
      </c>
      <c r="E478" s="1">
        <v>0</v>
      </c>
      <c r="F478" s="1">
        <v>0</v>
      </c>
      <c r="G478" s="2">
        <f t="shared" si="8"/>
        <v>16074.976320000002</v>
      </c>
      <c r="H478" s="2">
        <f t="shared" si="9"/>
        <v>8.000000000174623E-2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16850.080000000002</v>
      </c>
      <c r="E489" s="1">
        <v>0</v>
      </c>
      <c r="F489" s="1">
        <v>0</v>
      </c>
      <c r="G489" s="2">
        <f t="shared" si="8"/>
        <v>16445.678080000002</v>
      </c>
      <c r="H489" s="2">
        <f t="shared" si="9"/>
        <v>8.000000000174623E-2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16850.080000000002</v>
      </c>
      <c r="E490" s="1">
        <v>0</v>
      </c>
      <c r="F490" s="1">
        <v>0</v>
      </c>
      <c r="G490" s="2">
        <f t="shared" si="8"/>
        <v>16479.378240000002</v>
      </c>
      <c r="H490" s="2">
        <f t="shared" si="9"/>
        <v>8.000000000174623E-2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2938.61</v>
      </c>
      <c r="D522" s="1">
        <f>'PR-RAS'!E528</f>
        <v>3997.64</v>
      </c>
      <c r="E522" s="1">
        <v>0</v>
      </c>
      <c r="F522" s="1">
        <v>0</v>
      </c>
      <c r="G522" s="2">
        <f t="shared" ref="G522:G809" si="10">(B522/1000)*(C522*1+D522*2)</f>
        <v>5696.5566900000003</v>
      </c>
      <c r="H522" s="2">
        <f t="shared" ref="H522:H809" si="11">ABS(C522-ROUND(C522,0))+ABS(D522-ROUND(D522,0))</f>
        <v>0.75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2938.61</v>
      </c>
      <c r="D587" s="1">
        <f>'PR-RAS'!E593</f>
        <v>3997.64</v>
      </c>
      <c r="E587" s="1">
        <v>0</v>
      </c>
      <c r="F587" s="1">
        <v>0</v>
      </c>
      <c r="G587" s="2">
        <f t="shared" si="10"/>
        <v>6407.2595399999991</v>
      </c>
      <c r="H587" s="2">
        <f t="shared" si="11"/>
        <v>0.75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2938.61</v>
      </c>
      <c r="D599" s="1">
        <f>'PR-RAS'!E605</f>
        <v>3997.64</v>
      </c>
      <c r="E599" s="1">
        <v>0</v>
      </c>
      <c r="F599" s="1">
        <v>0</v>
      </c>
      <c r="G599" s="2">
        <f t="shared" si="10"/>
        <v>6538.4662199999993</v>
      </c>
      <c r="H599" s="2">
        <f t="shared" si="11"/>
        <v>0.75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2938.61</v>
      </c>
      <c r="D600" s="1">
        <f>'PR-RAS'!E606</f>
        <v>3997.64</v>
      </c>
      <c r="E600" s="1">
        <v>0</v>
      </c>
      <c r="F600" s="1">
        <v>0</v>
      </c>
      <c r="G600" s="2">
        <f t="shared" si="10"/>
        <v>6549.4001099999996</v>
      </c>
      <c r="H600" s="2">
        <f t="shared" si="11"/>
        <v>0.75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12852.440000000002</v>
      </c>
      <c r="E629" s="1">
        <v>0</v>
      </c>
      <c r="F629" s="1">
        <v>0</v>
      </c>
      <c r="G629" s="2">
        <f t="shared" si="10"/>
        <v>16142.664640000003</v>
      </c>
      <c r="H629" s="2">
        <f t="shared" si="11"/>
        <v>0.44000000000232831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2938.61</v>
      </c>
      <c r="D630" s="1">
        <f>'PR-RAS'!E636</f>
        <v>0</v>
      </c>
      <c r="E630" s="1">
        <v>0</v>
      </c>
      <c r="F630" s="1">
        <v>0</v>
      </c>
      <c r="G630" s="2">
        <f t="shared" si="10"/>
        <v>1848.3856900000001</v>
      </c>
      <c r="H630" s="2">
        <f t="shared" si="11"/>
        <v>0.38999999999987267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14763.43</v>
      </c>
      <c r="D631" s="1">
        <f>'PR-RAS'!E637</f>
        <v>11824.82</v>
      </c>
      <c r="E631" s="1">
        <v>0</v>
      </c>
      <c r="F631" s="1">
        <v>0</v>
      </c>
      <c r="G631" s="2">
        <f t="shared" si="10"/>
        <v>24200.234100000001</v>
      </c>
      <c r="H631" s="2">
        <f t="shared" si="11"/>
        <v>0.61000000000058208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886521.23999999987</v>
      </c>
      <c r="D633" s="1">
        <f>'PR-RAS'!E639</f>
        <v>1061625.05</v>
      </c>
      <c r="E633" s="1">
        <v>0</v>
      </c>
      <c r="F633" s="1">
        <v>0</v>
      </c>
      <c r="G633" s="2">
        <f t="shared" si="10"/>
        <v>1902175.48688</v>
      </c>
      <c r="H633" s="2">
        <f t="shared" si="11"/>
        <v>0.28999999992083758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888441.67</v>
      </c>
      <c r="D634" s="1">
        <f>'PR-RAS'!E640</f>
        <v>1061539.49</v>
      </c>
      <c r="E634" s="1">
        <v>0</v>
      </c>
      <c r="F634" s="1">
        <v>0</v>
      </c>
      <c r="G634" s="2">
        <f t="shared" si="10"/>
        <v>1906292.5714499999</v>
      </c>
      <c r="H634" s="2">
        <f t="shared" si="11"/>
        <v>0.81999999994877726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85.560000000055879</v>
      </c>
      <c r="E635" s="1">
        <v>0</v>
      </c>
      <c r="F635" s="1">
        <v>0</v>
      </c>
      <c r="G635" s="2">
        <f t="shared" si="10"/>
        <v>108.49008000007086</v>
      </c>
      <c r="H635" s="2">
        <f t="shared" si="11"/>
        <v>0.43999999994412065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1920.4300000001676</v>
      </c>
      <c r="D636" s="1">
        <f>'PR-RAS'!E642</f>
        <v>0</v>
      </c>
      <c r="E636" s="1">
        <v>0</v>
      </c>
      <c r="F636" s="1">
        <v>0</v>
      </c>
      <c r="G636" s="2">
        <f t="shared" si="10"/>
        <v>1219.4730500001065</v>
      </c>
      <c r="H636" s="2">
        <f t="shared" si="11"/>
        <v>0.43000000016763806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5083.0200000000004</v>
      </c>
      <c r="D638" s="1">
        <f>'PR-RAS'!E644</f>
        <v>7003.4599999999991</v>
      </c>
      <c r="E638" s="1">
        <v>0</v>
      </c>
      <c r="F638" s="1">
        <v>0</v>
      </c>
      <c r="G638" s="2">
        <f t="shared" si="10"/>
        <v>12160.29178</v>
      </c>
      <c r="H638" s="2">
        <f t="shared" si="11"/>
        <v>0.47999999999956344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7003.4500000001681</v>
      </c>
      <c r="D640" s="1">
        <f>'PR-RAS'!E646</f>
        <v>6917.8999999999432</v>
      </c>
      <c r="E640" s="1">
        <v>0</v>
      </c>
      <c r="F640" s="1">
        <v>0</v>
      </c>
      <c r="G640" s="2">
        <f t="shared" si="10"/>
        <v>13316.280750000034</v>
      </c>
      <c r="H640" s="2">
        <f t="shared" si="11"/>
        <v>0.55000000022482709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61709.8</v>
      </c>
      <c r="D641" s="1">
        <f>'PR-RAS'!E647</f>
        <v>79591.16</v>
      </c>
      <c r="E641" s="1">
        <v>0</v>
      </c>
      <c r="F641" s="1">
        <v>0</v>
      </c>
      <c r="G641" s="2">
        <f t="shared" si="10"/>
        <v>141370.95680000001</v>
      </c>
      <c r="H641" s="2">
        <f t="shared" si="11"/>
        <v>0.36000000000058208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1474.58</v>
      </c>
      <c r="D642" s="1">
        <f>'PR-RAS'!E649</f>
        <v>722.19</v>
      </c>
      <c r="E642" s="1">
        <v>0</v>
      </c>
      <c r="F642" s="1">
        <v>0</v>
      </c>
      <c r="G642" s="2">
        <f t="shared" si="10"/>
        <v>1871.0533600000001</v>
      </c>
      <c r="H642" s="2">
        <f t="shared" si="11"/>
        <v>0.61000000000012733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79175.460000000006</v>
      </c>
      <c r="D643" s="1">
        <f>'PR-RAS'!E650</f>
        <v>202486.15</v>
      </c>
      <c r="E643" s="1">
        <v>0</v>
      </c>
      <c r="F643" s="1">
        <v>0</v>
      </c>
      <c r="G643" s="2">
        <f t="shared" si="10"/>
        <v>310822.86192</v>
      </c>
      <c r="H643" s="2">
        <f t="shared" si="11"/>
        <v>0.61000000000058208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79927.850000000006</v>
      </c>
      <c r="D644" s="1">
        <f>'PR-RAS'!E651</f>
        <v>196388.51</v>
      </c>
      <c r="E644" s="1">
        <v>0</v>
      </c>
      <c r="F644" s="1">
        <v>0</v>
      </c>
      <c r="G644" s="2">
        <f t="shared" si="10"/>
        <v>303949.23141000001</v>
      </c>
      <c r="H644" s="2">
        <f t="shared" si="11"/>
        <v>0.63999999998486601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722.19000000000233</v>
      </c>
      <c r="D645" s="1">
        <f>'PR-RAS'!E652</f>
        <v>6819.8299999999872</v>
      </c>
      <c r="E645" s="1">
        <v>0</v>
      </c>
      <c r="F645" s="1">
        <v>0</v>
      </c>
      <c r="G645" s="2">
        <f t="shared" si="10"/>
        <v>9249.0313999999853</v>
      </c>
      <c r="H645" s="2">
        <f t="shared" si="11"/>
        <v>0.36000000001513399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35</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28</v>
      </c>
      <c r="E649" s="1">
        <v>0</v>
      </c>
      <c r="F649" s="1">
        <v>0</v>
      </c>
      <c r="G649" s="2">
        <f t="shared" si="10"/>
        <v>55.08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2072.42</v>
      </c>
      <c r="D709" s="1">
        <f>'PR-RAS'!E716</f>
        <v>0</v>
      </c>
      <c r="E709" s="1">
        <v>0</v>
      </c>
      <c r="F709" s="1">
        <v>0</v>
      </c>
      <c r="G709" s="2">
        <f t="shared" si="10"/>
        <v>1467.2733599999999</v>
      </c>
      <c r="H709" s="2">
        <f t="shared" si="11"/>
        <v>0.42000000000007276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2627.98</v>
      </c>
      <c r="D710" s="1">
        <f>'PR-RAS'!E717</f>
        <v>2931.43</v>
      </c>
      <c r="E710" s="1">
        <v>0</v>
      </c>
      <c r="F710" s="1">
        <v>0</v>
      </c>
      <c r="G710" s="2">
        <f t="shared" si="10"/>
        <v>6020.0055599999996</v>
      </c>
      <c r="H710" s="2">
        <f t="shared" si="11"/>
        <v>0.4499999999998181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53720.75</v>
      </c>
      <c r="D711" s="1">
        <f>'PR-RAS'!E718</f>
        <v>55002.73</v>
      </c>
      <c r="E711" s="1">
        <v>0</v>
      </c>
      <c r="F711" s="1">
        <v>0</v>
      </c>
      <c r="G711" s="2">
        <f t="shared" si="10"/>
        <v>116245.60910000002</v>
      </c>
      <c r="H711" s="2">
        <f t="shared" si="11"/>
        <v>0.51999999999679858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164.58</v>
      </c>
      <c r="D713" s="1">
        <f>'PR-RAS'!E720</f>
        <v>3024.74</v>
      </c>
      <c r="E713" s="1">
        <v>0</v>
      </c>
      <c r="F713" s="1">
        <v>0</v>
      </c>
      <c r="G713" s="2">
        <f t="shared" si="10"/>
        <v>4424.4107199999999</v>
      </c>
      <c r="H713" s="2">
        <f t="shared" si="11"/>
        <v>0.68000000000020577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21013.74</v>
      </c>
      <c r="D716" s="1">
        <f>'PR-RAS'!E723</f>
        <v>27976.99</v>
      </c>
      <c r="E716" s="1">
        <v>0</v>
      </c>
      <c r="F716" s="1">
        <v>0</v>
      </c>
      <c r="G716" s="2">
        <f t="shared" si="10"/>
        <v>55031.919799999996</v>
      </c>
      <c r="H716" s="2">
        <f t="shared" si="11"/>
        <v>0.26999999999679858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396</v>
      </c>
      <c r="D741" s="1">
        <f>'PR-RAS'!E748</f>
        <v>642.67999999999995</v>
      </c>
      <c r="E741" s="1">
        <v>0</v>
      </c>
      <c r="F741" s="1">
        <v>0</v>
      </c>
      <c r="G741" s="2">
        <f t="shared" si="10"/>
        <v>1244.2063999999998</v>
      </c>
      <c r="H741" s="2">
        <f t="shared" si="11"/>
        <v>0.32000000000005002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16850.080000000002</v>
      </c>
      <c r="E880" s="1">
        <v>0</v>
      </c>
      <c r="F880" s="1">
        <v>0</v>
      </c>
      <c r="G880" s="2">
        <f t="shared" si="18"/>
        <v>29622.440640000004</v>
      </c>
      <c r="H880" s="2">
        <f t="shared" si="19"/>
        <v>8.000000000174623E-2</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2938.61</v>
      </c>
      <c r="D948" s="1">
        <f>'PR-RAS'!E955</f>
        <v>3997.64</v>
      </c>
      <c r="E948" s="1">
        <v>0</v>
      </c>
      <c r="F948" s="1">
        <v>0</v>
      </c>
      <c r="G948" s="2">
        <f t="shared" si="18"/>
        <v>10354.393829999999</v>
      </c>
      <c r="H948" s="2">
        <f t="shared" si="19"/>
        <v>0.75</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119634.93999999999</v>
      </c>
      <c r="D984" s="6">
        <f>BILANCA!E6</f>
        <v>144838.08000000002</v>
      </c>
      <c r="E984" s="6">
        <v>0</v>
      </c>
      <c r="F984" s="6">
        <v>0</v>
      </c>
      <c r="G984" s="7">
        <f t="shared" ref="G984:G1241" si="22">B984/1000*C984+B984/500*D984</f>
        <v>409.31110000000001</v>
      </c>
      <c r="H984" s="7">
        <f t="shared" si="19"/>
        <v>0.14000000002852175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47756.109999999986</v>
      </c>
      <c r="D985" s="1">
        <f>BILANCA!E7</f>
        <v>51391.100000000006</v>
      </c>
      <c r="E985" s="1">
        <v>0</v>
      </c>
      <c r="F985" s="1">
        <v>0</v>
      </c>
      <c r="G985" s="2">
        <f t="shared" si="22"/>
        <v>301.07661999999999</v>
      </c>
      <c r="H985" s="2">
        <f t="shared" si="19"/>
        <v>0.20999999999185093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12825.09</v>
      </c>
      <c r="D988" s="1">
        <f>BILANCA!E10</f>
        <v>12825.09</v>
      </c>
      <c r="E988" s="1">
        <v>0</v>
      </c>
      <c r="F988" s="1">
        <v>0</v>
      </c>
      <c r="G988" s="2">
        <f t="shared" si="22"/>
        <v>192.37635</v>
      </c>
      <c r="H988" s="2">
        <f t="shared" si="19"/>
        <v>0.18000000000029104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12825.09</v>
      </c>
      <c r="D989" s="1">
        <f>BILANCA!E11</f>
        <v>12825.09</v>
      </c>
      <c r="E989" s="1">
        <v>0</v>
      </c>
      <c r="F989" s="1">
        <v>0</v>
      </c>
      <c r="G989" s="2">
        <f t="shared" si="22"/>
        <v>230.85162000000003</v>
      </c>
      <c r="H989" s="2">
        <f t="shared" si="19"/>
        <v>0.18000000000029104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47756.109999999986</v>
      </c>
      <c r="D990" s="1">
        <f>BILANCA!E12</f>
        <v>51391.100000000006</v>
      </c>
      <c r="E990" s="1">
        <v>0</v>
      </c>
      <c r="F990" s="1">
        <v>0</v>
      </c>
      <c r="G990" s="2">
        <f t="shared" si="22"/>
        <v>1053.7681700000001</v>
      </c>
      <c r="H990" s="2">
        <f t="shared" si="19"/>
        <v>0.20999999999185093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5494.73</v>
      </c>
      <c r="D991" s="1">
        <f>BILANCA!E13</f>
        <v>7070.1599999999989</v>
      </c>
      <c r="E991" s="1">
        <v>0</v>
      </c>
      <c r="F991" s="1">
        <v>0</v>
      </c>
      <c r="G991" s="2">
        <f t="shared" si="22"/>
        <v>157.08039999999997</v>
      </c>
      <c r="H991" s="2">
        <f t="shared" si="19"/>
        <v>0.42999999999938154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6868.41</v>
      </c>
      <c r="D993" s="1">
        <f>BILANCA!E15</f>
        <v>13867.72</v>
      </c>
      <c r="E993" s="1">
        <v>0</v>
      </c>
      <c r="F993" s="1">
        <v>0</v>
      </c>
      <c r="G993" s="2">
        <f t="shared" si="22"/>
        <v>346.0385</v>
      </c>
      <c r="H993" s="2">
        <f t="shared" si="19"/>
        <v>0.69000000000050932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1373.68</v>
      </c>
      <c r="D996" s="1">
        <f>BILANCA!E18</f>
        <v>6797.56</v>
      </c>
      <c r="E996" s="1">
        <v>0</v>
      </c>
      <c r="F996" s="1">
        <v>0</v>
      </c>
      <c r="G996" s="2">
        <f t="shared" si="22"/>
        <v>194.59440000000001</v>
      </c>
      <c r="H996" s="2">
        <f t="shared" si="19"/>
        <v>0.75999999999953616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27311.429999999993</v>
      </c>
      <c r="D997" s="1">
        <f>BILANCA!E19</f>
        <v>20077.660000000003</v>
      </c>
      <c r="E997" s="1">
        <v>0</v>
      </c>
      <c r="F997" s="1">
        <v>0</v>
      </c>
      <c r="G997" s="2">
        <f t="shared" si="22"/>
        <v>944.53449999999998</v>
      </c>
      <c r="H997" s="2">
        <f t="shared" si="19"/>
        <v>0.76999999998952262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80237.67</v>
      </c>
      <c r="D998" s="1">
        <f>BILANCA!E20</f>
        <v>82757.17</v>
      </c>
      <c r="E998" s="1">
        <v>0</v>
      </c>
      <c r="F998" s="1">
        <v>0</v>
      </c>
      <c r="G998" s="2">
        <f t="shared" si="22"/>
        <v>3686.2801499999996</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1359.73</v>
      </c>
      <c r="D999" s="1">
        <f>BILANCA!E21</f>
        <v>1359.74</v>
      </c>
      <c r="E999" s="1">
        <v>0</v>
      </c>
      <c r="F999" s="1">
        <v>0</v>
      </c>
      <c r="G999" s="2">
        <f t="shared" si="22"/>
        <v>65.267359999999996</v>
      </c>
      <c r="H999" s="2">
        <f t="shared" si="19"/>
        <v>0.52999999999997272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54285.97</v>
      </c>
      <c r="D1006" s="1">
        <f>BILANCA!E28</f>
        <v>64039.25</v>
      </c>
      <c r="E1006" s="1">
        <v>0</v>
      </c>
      <c r="F1006" s="1">
        <v>0</v>
      </c>
      <c r="G1006" s="2">
        <f t="shared" si="22"/>
        <v>4194.3828100000001</v>
      </c>
      <c r="H1006" s="2">
        <f t="shared" si="19"/>
        <v>0.27999999999883585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11613.469999999998</v>
      </c>
      <c r="D1007" s="1">
        <f>BILANCA!E29</f>
        <v>24243.279999999999</v>
      </c>
      <c r="E1007" s="1">
        <v>0</v>
      </c>
      <c r="F1007" s="1">
        <v>0</v>
      </c>
      <c r="G1007" s="2">
        <f t="shared" si="22"/>
        <v>1442.4007199999999</v>
      </c>
      <c r="H1007" s="2">
        <f t="shared" si="19"/>
        <v>0.74999999999636202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30375.03</v>
      </c>
      <c r="D1008" s="1">
        <f>BILANCA!E30</f>
        <v>47225.11</v>
      </c>
      <c r="E1008" s="1">
        <v>0</v>
      </c>
      <c r="F1008" s="1">
        <v>0</v>
      </c>
      <c r="G1008" s="2">
        <f t="shared" si="22"/>
        <v>3120.6312500000004</v>
      </c>
      <c r="H1008" s="2">
        <f t="shared" si="19"/>
        <v>0.13999999999941792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18761.560000000001</v>
      </c>
      <c r="D1012" s="1">
        <f>BILANCA!E34</f>
        <v>22981.83</v>
      </c>
      <c r="E1012" s="1">
        <v>0</v>
      </c>
      <c r="F1012" s="1">
        <v>0</v>
      </c>
      <c r="G1012" s="2">
        <f t="shared" si="22"/>
        <v>1877.0313800000004</v>
      </c>
      <c r="H1012" s="2">
        <f t="shared" si="19"/>
        <v>0.6099999999969441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3336.4799999999996</v>
      </c>
      <c r="D1023" s="1">
        <f>BILANCA!E45</f>
        <v>0</v>
      </c>
      <c r="E1023" s="1">
        <v>0</v>
      </c>
      <c r="F1023" s="1">
        <v>0</v>
      </c>
      <c r="G1023" s="2">
        <f t="shared" si="22"/>
        <v>133.45919999999998</v>
      </c>
      <c r="H1023" s="2">
        <f t="shared" si="19"/>
        <v>0.47999999999956344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16682.439999999999</v>
      </c>
      <c r="D1025" s="1">
        <f>BILANCA!E47</f>
        <v>16682.43</v>
      </c>
      <c r="E1025" s="1">
        <v>0</v>
      </c>
      <c r="F1025" s="1">
        <v>0</v>
      </c>
      <c r="G1025" s="2">
        <f t="shared" si="22"/>
        <v>2101.9866000000002</v>
      </c>
      <c r="H1025" s="2">
        <f t="shared" si="19"/>
        <v>0.86999999999898137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13345.96</v>
      </c>
      <c r="D1028" s="1">
        <f>BILANCA!E50</f>
        <v>16682.43</v>
      </c>
      <c r="E1028" s="1">
        <v>0</v>
      </c>
      <c r="F1028" s="1">
        <v>0</v>
      </c>
      <c r="G1028" s="2">
        <f t="shared" si="22"/>
        <v>2101.9868999999999</v>
      </c>
      <c r="H1028" s="2">
        <f t="shared" si="19"/>
        <v>0.47000000000116415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1593.75</v>
      </c>
      <c r="D1032" s="1">
        <f>BILANCA!E54</f>
        <v>2732.8</v>
      </c>
      <c r="E1032" s="1">
        <v>0</v>
      </c>
      <c r="F1032" s="1">
        <v>0</v>
      </c>
      <c r="G1032" s="2">
        <f t="shared" si="22"/>
        <v>345.90815000000003</v>
      </c>
      <c r="H1032" s="2">
        <f t="shared" si="19"/>
        <v>0.4499999999998181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1593.75</v>
      </c>
      <c r="D1033" s="1">
        <f>BILANCA!E55</f>
        <v>2732.8</v>
      </c>
      <c r="E1033" s="1">
        <v>0</v>
      </c>
      <c r="F1033" s="1">
        <v>0</v>
      </c>
      <c r="G1033" s="2">
        <f t="shared" si="22"/>
        <v>352.96750000000003</v>
      </c>
      <c r="H1033" s="2">
        <f t="shared" si="19"/>
        <v>0.4499999999998181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71878.83</v>
      </c>
      <c r="D1046" s="1">
        <f>BILANCA!E68</f>
        <v>93446.98000000001</v>
      </c>
      <c r="E1046" s="1">
        <v>0</v>
      </c>
      <c r="F1046" s="1">
        <v>0</v>
      </c>
      <c r="G1046" s="2">
        <f t="shared" si="22"/>
        <v>16302.685770000002</v>
      </c>
      <c r="H1046" s="2">
        <f t="shared" si="19"/>
        <v>0.18999999998777639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722.19</v>
      </c>
      <c r="D1047" s="1">
        <f>BILANCA!E69</f>
        <v>6819.83</v>
      </c>
      <c r="E1047" s="1">
        <v>0</v>
      </c>
      <c r="F1047" s="1">
        <v>0</v>
      </c>
      <c r="G1047" s="2">
        <f t="shared" si="22"/>
        <v>919.15840000000003</v>
      </c>
      <c r="H1047" s="2">
        <f t="shared" si="19"/>
        <v>0.36000000000012733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722.19</v>
      </c>
      <c r="D1048" s="1">
        <f>BILANCA!E70</f>
        <v>6819.83</v>
      </c>
      <c r="E1048" s="1">
        <v>0</v>
      </c>
      <c r="F1048" s="1">
        <v>0</v>
      </c>
      <c r="G1048" s="2">
        <f t="shared" si="22"/>
        <v>933.52025000000003</v>
      </c>
      <c r="H1048" s="2">
        <f t="shared" si="19"/>
        <v>0.36000000000012733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722.19</v>
      </c>
      <c r="D1050" s="1">
        <f>BILANCA!E72</f>
        <v>6819.83</v>
      </c>
      <c r="E1050" s="1">
        <v>0</v>
      </c>
      <c r="F1050" s="1">
        <v>0</v>
      </c>
      <c r="G1050" s="2">
        <f t="shared" si="22"/>
        <v>962.24395000000015</v>
      </c>
      <c r="H1050" s="2">
        <f t="shared" si="19"/>
        <v>0.36000000000012733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9446.84</v>
      </c>
      <c r="D1056" s="1">
        <f>BILANCA!E78</f>
        <v>7035.99</v>
      </c>
      <c r="E1056" s="1">
        <v>0</v>
      </c>
      <c r="F1056" s="1">
        <v>0</v>
      </c>
      <c r="G1056" s="2">
        <f t="shared" si="22"/>
        <v>1716.8738599999999</v>
      </c>
      <c r="H1056" s="2">
        <f t="shared" si="19"/>
        <v>0.17000000000007276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9446.84</v>
      </c>
      <c r="D1064" s="1">
        <f>BILANCA!E86</f>
        <v>7035.99</v>
      </c>
      <c r="E1064" s="1">
        <v>0</v>
      </c>
      <c r="F1064" s="1">
        <v>0</v>
      </c>
      <c r="G1064" s="2">
        <f t="shared" si="22"/>
        <v>1905.0244200000002</v>
      </c>
      <c r="H1064" s="2">
        <f t="shared" si="19"/>
        <v>0.17000000000007276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61709.8</v>
      </c>
      <c r="D1148" s="1">
        <f>BILANCA!E170</f>
        <v>79591.16</v>
      </c>
      <c r="E1148" s="1">
        <v>0</v>
      </c>
      <c r="F1148" s="1">
        <v>0</v>
      </c>
      <c r="G1148" s="2">
        <f t="shared" si="22"/>
        <v>36447.199800000002</v>
      </c>
      <c r="H1148" s="2">
        <f t="shared" si="23"/>
        <v>0.36000000000058208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61709.8</v>
      </c>
      <c r="D1151" s="1">
        <f>BILANCA!E173</f>
        <v>79591.16</v>
      </c>
      <c r="E1151" s="1">
        <v>0</v>
      </c>
      <c r="F1151" s="1">
        <v>0</v>
      </c>
      <c r="G1151" s="2">
        <f t="shared" si="22"/>
        <v>37109.876160000007</v>
      </c>
      <c r="H1151" s="2">
        <f t="shared" si="23"/>
        <v>0.36000000000058208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119634.94</v>
      </c>
      <c r="D1152" s="1">
        <f>BILANCA!E175</f>
        <v>144838.07999999999</v>
      </c>
      <c r="E1152" s="1">
        <v>0</v>
      </c>
      <c r="F1152" s="1">
        <v>0</v>
      </c>
      <c r="G1152" s="2">
        <f t="shared" si="22"/>
        <v>69173.575899999996</v>
      </c>
      <c r="H1152" s="2">
        <f t="shared" si="23"/>
        <v>0.13999999998486601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90707.1</v>
      </c>
      <c r="D1153" s="1">
        <f>BILANCA!E176</f>
        <v>125042.14</v>
      </c>
      <c r="E1153" s="1">
        <v>0</v>
      </c>
      <c r="F1153" s="1">
        <v>0</v>
      </c>
      <c r="G1153" s="2">
        <f t="shared" si="22"/>
        <v>57934.534600000006</v>
      </c>
      <c r="H1153" s="2">
        <f t="shared" si="23"/>
        <v>0.24000000000523869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78882.28</v>
      </c>
      <c r="D1154" s="1">
        <f>BILANCA!E177</f>
        <v>100364.88</v>
      </c>
      <c r="E1154" s="1">
        <v>0</v>
      </c>
      <c r="F1154" s="1">
        <v>0</v>
      </c>
      <c r="G1154" s="2">
        <f t="shared" si="22"/>
        <v>47813.658840000004</v>
      </c>
      <c r="H1154" s="2">
        <f t="shared" si="23"/>
        <v>0.39999999999417923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55647.31</v>
      </c>
      <c r="D1155" s="1">
        <f>BILANCA!E178</f>
        <v>75109.440000000002</v>
      </c>
      <c r="E1155" s="1">
        <v>0</v>
      </c>
      <c r="F1155" s="1">
        <v>0</v>
      </c>
      <c r="G1155" s="2">
        <f t="shared" si="22"/>
        <v>35408.984679999994</v>
      </c>
      <c r="H1155" s="2">
        <f t="shared" si="23"/>
        <v>0.75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13788.13</v>
      </c>
      <c r="D1156" s="1">
        <f>BILANCA!E179</f>
        <v>18219.45</v>
      </c>
      <c r="E1156" s="1">
        <v>0</v>
      </c>
      <c r="F1156" s="1">
        <v>0</v>
      </c>
      <c r="G1156" s="2">
        <f t="shared" si="22"/>
        <v>8689.2761900000005</v>
      </c>
      <c r="H1156" s="2">
        <f t="shared" si="23"/>
        <v>0.57999999999992724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9446.84</v>
      </c>
      <c r="D1165" s="1">
        <f>BILANCA!E188</f>
        <v>7035.99</v>
      </c>
      <c r="E1165" s="1">
        <v>0</v>
      </c>
      <c r="F1165" s="1">
        <v>0</v>
      </c>
      <c r="G1165" s="2">
        <f t="shared" si="22"/>
        <v>4280.4252399999996</v>
      </c>
      <c r="H1165" s="2">
        <f t="shared" si="23"/>
        <v>0.17000000000007276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11824.82</v>
      </c>
      <c r="D1183" s="1">
        <f>BILANCA!E206</f>
        <v>24677.26</v>
      </c>
      <c r="E1183" s="1">
        <v>0</v>
      </c>
      <c r="F1183" s="1">
        <v>0</v>
      </c>
      <c r="G1183" s="2">
        <f t="shared" si="22"/>
        <v>12235.868</v>
      </c>
      <c r="H1183" s="2">
        <f t="shared" si="23"/>
        <v>0.43999999999869033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11824.82</v>
      </c>
      <c r="D1184" s="1">
        <f>BILANCA!E207</f>
        <v>24677.26</v>
      </c>
      <c r="E1184" s="1">
        <v>0</v>
      </c>
      <c r="F1184" s="1">
        <v>0</v>
      </c>
      <c r="G1184" s="2">
        <f t="shared" si="22"/>
        <v>12297.047339999999</v>
      </c>
      <c r="H1184" s="2">
        <f t="shared" si="23"/>
        <v>0.43999999999869033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11824.82</v>
      </c>
      <c r="D1189" s="1">
        <f>BILANCA!E212</f>
        <v>24677.26</v>
      </c>
      <c r="E1189" s="1">
        <v>0</v>
      </c>
      <c r="F1189" s="1">
        <v>0</v>
      </c>
      <c r="G1189" s="2">
        <f t="shared" si="22"/>
        <v>12602.944039999998</v>
      </c>
      <c r="H1189" s="2">
        <f t="shared" si="23"/>
        <v>0.43999999999869033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28927.84</v>
      </c>
      <c r="D1214" s="1">
        <f>BILANCA!E237</f>
        <v>19795.939999999999</v>
      </c>
      <c r="E1214" s="1">
        <v>0</v>
      </c>
      <c r="F1214" s="1">
        <v>0</v>
      </c>
      <c r="G1214" s="2">
        <f t="shared" si="22"/>
        <v>15828.055319999999</v>
      </c>
      <c r="H1214" s="2">
        <f t="shared" si="23"/>
        <v>0.22000000000116415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35931.29</v>
      </c>
      <c r="D1215" s="1">
        <f>BILANCA!E238</f>
        <v>26713.84</v>
      </c>
      <c r="E1215" s="1">
        <v>0</v>
      </c>
      <c r="F1215" s="1">
        <v>0</v>
      </c>
      <c r="G1215" s="2">
        <f t="shared" si="22"/>
        <v>20731.281040000002</v>
      </c>
      <c r="H1215" s="2">
        <f t="shared" si="23"/>
        <v>0.4500000000007276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47756.11</v>
      </c>
      <c r="D1216" s="1">
        <f>BILANCA!E239</f>
        <v>51391.1</v>
      </c>
      <c r="E1216" s="1">
        <v>0</v>
      </c>
      <c r="F1216" s="1">
        <v>0</v>
      </c>
      <c r="G1216" s="2">
        <f t="shared" si="22"/>
        <v>35075.426229999997</v>
      </c>
      <c r="H1216" s="2">
        <f t="shared" si="23"/>
        <v>0.20999999999912689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47756.11</v>
      </c>
      <c r="D1217" s="1">
        <f>BILANCA!E240</f>
        <v>51391.1</v>
      </c>
      <c r="E1217" s="1">
        <v>0</v>
      </c>
      <c r="F1217" s="1">
        <v>0</v>
      </c>
      <c r="G1217" s="2">
        <f t="shared" si="22"/>
        <v>35225.964540000001</v>
      </c>
      <c r="H1217" s="2">
        <f t="shared" si="23"/>
        <v>0.20999999999912689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11824.82</v>
      </c>
      <c r="D1219" s="1">
        <f>BILANCA!E242</f>
        <v>24677.26</v>
      </c>
      <c r="E1219" s="1">
        <v>0</v>
      </c>
      <c r="F1219" s="1">
        <v>0</v>
      </c>
      <c r="G1219" s="2">
        <f t="shared" si="22"/>
        <v>14438.324239999998</v>
      </c>
      <c r="H1219" s="2">
        <f t="shared" si="23"/>
        <v>0.43999999999869033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11824.82</v>
      </c>
      <c r="D1220" s="1">
        <f>BILANCA!E243</f>
        <v>24677.26</v>
      </c>
      <c r="E1220" s="1">
        <v>0</v>
      </c>
      <c r="F1220" s="1">
        <v>0</v>
      </c>
      <c r="G1220" s="2">
        <f t="shared" si="22"/>
        <v>14499.503579999997</v>
      </c>
      <c r="H1220" s="2">
        <f t="shared" si="23"/>
        <v>0.43999999999869033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-7003.4500000000007</v>
      </c>
      <c r="D1222" s="1">
        <f>BILANCA!E245</f>
        <v>-6917.9000000000015</v>
      </c>
      <c r="E1222" s="1">
        <v>0</v>
      </c>
      <c r="F1222" s="1">
        <v>0</v>
      </c>
      <c r="G1222" s="2">
        <f t="shared" si="22"/>
        <v>-4980.580750000001</v>
      </c>
      <c r="H1222" s="2">
        <f t="shared" si="23"/>
        <v>0.5499999999992724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11824.82</v>
      </c>
      <c r="D1223" s="1">
        <f>BILANCA!E246</f>
        <v>32416.11</v>
      </c>
      <c r="E1223" s="1">
        <v>0</v>
      </c>
      <c r="F1223" s="1">
        <v>0</v>
      </c>
      <c r="G1223" s="2">
        <f t="shared" si="22"/>
        <v>18397.689599999998</v>
      </c>
      <c r="H1223" s="2">
        <f t="shared" si="23"/>
        <v>0.29000000000087311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7738.85</v>
      </c>
      <c r="E1224" s="1">
        <v>0</v>
      </c>
      <c r="F1224" s="1">
        <v>0</v>
      </c>
      <c r="G1224" s="2">
        <f t="shared" si="22"/>
        <v>3730.1257000000001</v>
      </c>
      <c r="H1224" s="2">
        <f t="shared" si="23"/>
        <v>0.1499999999996362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11824.82</v>
      </c>
      <c r="D1226" s="1">
        <f>BILANCA!E249</f>
        <v>24677.26</v>
      </c>
      <c r="E1226" s="1">
        <v>0</v>
      </c>
      <c r="F1226" s="1">
        <v>0</v>
      </c>
      <c r="G1226" s="2">
        <f t="shared" si="22"/>
        <v>14866.579619999999</v>
      </c>
      <c r="H1226" s="2">
        <f t="shared" si="23"/>
        <v>0.43999999999869033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18828.27</v>
      </c>
      <c r="D1227" s="1">
        <f>BILANCA!E250</f>
        <v>39334.01</v>
      </c>
      <c r="E1227" s="1">
        <v>0</v>
      </c>
      <c r="F1227" s="1">
        <v>0</v>
      </c>
      <c r="G1227" s="2">
        <f t="shared" si="22"/>
        <v>23789.09476</v>
      </c>
      <c r="H1227" s="2">
        <f t="shared" si="23"/>
        <v>0.28000000000247383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3343.65</v>
      </c>
      <c r="D1228" s="1">
        <f>BILANCA!E251</f>
        <v>0</v>
      </c>
      <c r="E1228" s="1">
        <v>0</v>
      </c>
      <c r="F1228" s="1">
        <v>0</v>
      </c>
      <c r="G1228" s="2">
        <f t="shared" si="22"/>
        <v>819.19425000000001</v>
      </c>
      <c r="H1228" s="2">
        <f t="shared" si="23"/>
        <v>0.34999999999990905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15484.62</v>
      </c>
      <c r="D1229" s="1">
        <f>BILANCA!E252</f>
        <v>39334.01</v>
      </c>
      <c r="E1229" s="1">
        <v>0</v>
      </c>
      <c r="F1229" s="1">
        <v>0</v>
      </c>
      <c r="G1229" s="2">
        <f t="shared" si="22"/>
        <v>23161.549440000003</v>
      </c>
      <c r="H1229" s="2">
        <f t="shared" si="23"/>
        <v>0.39000000000123691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86481.89</v>
      </c>
      <c r="D1236" s="1">
        <f>BILANCA!E259</f>
        <v>71695.34</v>
      </c>
      <c r="E1236" s="1">
        <v>0</v>
      </c>
      <c r="F1236" s="1">
        <v>0</v>
      </c>
      <c r="G1236" s="2">
        <f t="shared" si="22"/>
        <v>58157.760209999993</v>
      </c>
      <c r="H1236" s="2">
        <f t="shared" si="23"/>
        <v>0.44999999999708962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86481.89</v>
      </c>
      <c r="D1237" s="1">
        <f>BILANCA!E260</f>
        <v>71695.34</v>
      </c>
      <c r="E1237" s="1">
        <v>0</v>
      </c>
      <c r="F1237" s="1">
        <v>0</v>
      </c>
      <c r="G1237" s="2">
        <f t="shared" si="22"/>
        <v>58387.63278</v>
      </c>
      <c r="H1237" s="2">
        <f t="shared" si="23"/>
        <v>0.44999999999708962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9446.84</v>
      </c>
      <c r="D1244" s="1">
        <f>BILANCA!E268</f>
        <v>7035.99</v>
      </c>
      <c r="E1244" s="1">
        <v>0</v>
      </c>
      <c r="F1244" s="1">
        <v>0</v>
      </c>
      <c r="G1244" s="2">
        <f t="shared" si="24"/>
        <v>6138.4120199999998</v>
      </c>
      <c r="H1244" s="2">
        <f t="shared" si="23"/>
        <v>0.17000000000007276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10828.45</v>
      </c>
      <c r="E1263" s="1">
        <v>0</v>
      </c>
      <c r="F1263" s="1">
        <v>0</v>
      </c>
      <c r="G1263" s="2">
        <f t="shared" si="24"/>
        <v>6063.9320000000007</v>
      </c>
      <c r="H1263" s="2">
        <f t="shared" si="23"/>
        <v>0.4500000000007276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78882.28</v>
      </c>
      <c r="D1264" s="1">
        <f>BILANCA!E288</f>
        <v>89536.43</v>
      </c>
      <c r="E1264" s="1">
        <v>0</v>
      </c>
      <c r="F1264" s="1">
        <v>0</v>
      </c>
      <c r="G1264" s="2">
        <f t="shared" si="24"/>
        <v>72485.394339999999</v>
      </c>
      <c r="H1264" s="2">
        <f t="shared" si="23"/>
        <v>0.70999999999185093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11824.82</v>
      </c>
      <c r="D1270" s="1">
        <f>BILANCA!E294</f>
        <v>24677.26</v>
      </c>
      <c r="E1270" s="1">
        <v>0</v>
      </c>
      <c r="F1270" s="1">
        <v>0</v>
      </c>
      <c r="G1270" s="2">
        <f t="shared" si="24"/>
        <v>17558.470579999997</v>
      </c>
      <c r="H1270" s="2">
        <f t="shared" si="23"/>
        <v>0.43999999999869033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9446.84</v>
      </c>
      <c r="D1278" s="1">
        <f>BILANCA!E302</f>
        <v>7035.99</v>
      </c>
      <c r="E1278" s="1">
        <v>0</v>
      </c>
      <c r="F1278" s="1">
        <v>0</v>
      </c>
      <c r="G1278" s="2">
        <f t="shared" si="24"/>
        <v>6938.0518999999995</v>
      </c>
      <c r="H1278" s="2">
        <f t="shared" si="23"/>
        <v>0.17000000000007276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11824.82</v>
      </c>
      <c r="D1285" s="1">
        <f>BILANCA!E309</f>
        <v>24677.26</v>
      </c>
      <c r="E1285" s="1">
        <v>0</v>
      </c>
      <c r="F1285" s="1">
        <v>0</v>
      </c>
      <c r="G1285" s="2">
        <f t="shared" si="24"/>
        <v>18476.160679999997</v>
      </c>
      <c r="H1285" s="2">
        <f t="shared" si="23"/>
        <v>0.43999999999869033</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885503.06</v>
      </c>
      <c r="D1322" s="1">
        <f>'RAS-funkcijski'!E28</f>
        <v>1057541.8500000001</v>
      </c>
      <c r="E1322" s="1">
        <v>0</v>
      </c>
      <c r="F1322" s="1">
        <v>0</v>
      </c>
      <c r="G1322" s="2">
        <f t="shared" si="24"/>
        <v>72014.082240000003</v>
      </c>
      <c r="H1322" s="2">
        <f t="shared" si="23"/>
        <v>0.2099999999627471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885503.06</v>
      </c>
      <c r="D1325" s="1">
        <f>'RAS-funkcijski'!E31</f>
        <v>1057541.8500000001</v>
      </c>
      <c r="E1325" s="1">
        <v>0</v>
      </c>
      <c r="F1325" s="1">
        <v>0</v>
      </c>
      <c r="G1325" s="2">
        <f t="shared" si="24"/>
        <v>81015.842520000006</v>
      </c>
      <c r="H1325" s="2">
        <f t="shared" si="23"/>
        <v>0.2099999999627471</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885503.06</v>
      </c>
      <c r="D1435" s="13">
        <f>'RAS-funkcijski'!E141</f>
        <v>1057541.8500000001</v>
      </c>
      <c r="E1435" s="13">
        <v>0</v>
      </c>
      <c r="F1435" s="13">
        <v>0</v>
      </c>
      <c r="G1435" s="14">
        <f t="shared" si="24"/>
        <v>411080.38612000004</v>
      </c>
      <c r="H1435" s="14">
        <f t="shared" si="27"/>
        <v>0.2099999999627471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9518.6200000000008</v>
      </c>
      <c r="D1436" s="6">
        <f>'P-VRIO'!E5</f>
        <v>0</v>
      </c>
      <c r="E1436" s="6">
        <v>0</v>
      </c>
      <c r="F1436" s="6">
        <v>0</v>
      </c>
      <c r="G1436" s="7">
        <f t="shared" si="24"/>
        <v>9.5186200000000003</v>
      </c>
      <c r="H1436" s="7">
        <f t="shared" si="27"/>
        <v>0.37999999999919964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9518.6200000000008</v>
      </c>
      <c r="D1453" s="1">
        <f>'P-VRIO'!E22</f>
        <v>0</v>
      </c>
      <c r="E1453" s="1">
        <v>0</v>
      </c>
      <c r="F1453" s="1">
        <v>0</v>
      </c>
      <c r="G1453" s="2">
        <f t="shared" si="24"/>
        <v>171.33516</v>
      </c>
      <c r="H1453" s="2">
        <f t="shared" si="27"/>
        <v>0.37999999999919964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9518.6200000000008</v>
      </c>
      <c r="D1454" s="1">
        <f>'P-VRIO'!E23</f>
        <v>0</v>
      </c>
      <c r="E1454" s="1">
        <v>0</v>
      </c>
      <c r="F1454" s="1">
        <v>0</v>
      </c>
      <c r="G1454" s="2">
        <f t="shared" si="24"/>
        <v>180.85378</v>
      </c>
      <c r="H1454" s="2">
        <f t="shared" si="27"/>
        <v>0.37999999999919964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9518.6200000000008</v>
      </c>
      <c r="D1456" s="1">
        <f>'P-VRIO'!E25</f>
        <v>0</v>
      </c>
      <c r="E1456" s="1">
        <v>0</v>
      </c>
      <c r="F1456" s="1">
        <v>0</v>
      </c>
      <c r="G1456" s="2">
        <f t="shared" si="24"/>
        <v>199.89102000000003</v>
      </c>
      <c r="H1456" s="2">
        <f t="shared" si="27"/>
        <v>0.37999999999919964</v>
      </c>
      <c r="I1456" s="10">
        <f t="shared" si="30"/>
        <v>75.95858759984003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90707.11</v>
      </c>
      <c r="D1480" s="6"/>
      <c r="E1480" s="6">
        <v>0</v>
      </c>
      <c r="F1480" s="6">
        <v>0</v>
      </c>
      <c r="G1480" s="7">
        <f t="shared" ref="G1480:G1580" si="34">B1480/1000*C1480</f>
        <v>90.70711</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1100729.72</v>
      </c>
      <c r="D1481" s="1">
        <v>0</v>
      </c>
      <c r="E1481" s="1">
        <v>0</v>
      </c>
      <c r="F1481" s="1">
        <v>0</v>
      </c>
      <c r="G1481" s="2">
        <f t="shared" si="34"/>
        <v>2201.4594400000001</v>
      </c>
      <c r="H1481" s="2">
        <f t="shared" si="35"/>
        <v>0.28000000002793968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1060030.25</v>
      </c>
      <c r="D1483" s="1">
        <v>0</v>
      </c>
      <c r="E1483" s="1">
        <v>0</v>
      </c>
      <c r="F1483" s="1">
        <v>0</v>
      </c>
      <c r="G1483" s="2">
        <f t="shared" si="34"/>
        <v>4240.1210000000001</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790099.53</v>
      </c>
      <c r="D1484" s="1">
        <v>0</v>
      </c>
      <c r="E1484" s="1">
        <v>0</v>
      </c>
      <c r="F1484" s="1">
        <v>0</v>
      </c>
      <c r="G1484" s="2">
        <f t="shared" si="34"/>
        <v>3950.4976500000002</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264236.18</v>
      </c>
      <c r="D1485" s="1">
        <v>0</v>
      </c>
      <c r="E1485" s="1">
        <v>0</v>
      </c>
      <c r="F1485" s="1">
        <v>0</v>
      </c>
      <c r="G1485" s="2">
        <f t="shared" si="34"/>
        <v>1585.4170799999999</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1431.32</v>
      </c>
      <c r="D1486" s="1">
        <v>0</v>
      </c>
      <c r="E1486" s="1">
        <v>0</v>
      </c>
      <c r="F1486" s="1">
        <v>0</v>
      </c>
      <c r="G1486" s="2">
        <f t="shared" si="34"/>
        <v>10.01924</v>
      </c>
      <c r="H1486" s="2">
        <f t="shared" si="35"/>
        <v>0.31999999999993634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4263.22</v>
      </c>
      <c r="D1491" s="1">
        <v>0</v>
      </c>
      <c r="E1491" s="1">
        <v>0</v>
      </c>
      <c r="F1491" s="1">
        <v>0</v>
      </c>
      <c r="G1491" s="2">
        <f t="shared" si="34"/>
        <v>51.158640000000005</v>
      </c>
      <c r="H1491" s="2">
        <f t="shared" si="35"/>
        <v>0.22000000000025466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23849.39</v>
      </c>
      <c r="D1492" s="1">
        <v>0</v>
      </c>
      <c r="E1492" s="1">
        <v>0</v>
      </c>
      <c r="F1492" s="1">
        <v>0</v>
      </c>
      <c r="G1492" s="2">
        <f t="shared" si="34"/>
        <v>310.04206999999997</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16850.080000000002</v>
      </c>
      <c r="D1493" s="1">
        <v>0</v>
      </c>
      <c r="E1493" s="1">
        <v>0</v>
      </c>
      <c r="F1493" s="1">
        <v>0</v>
      </c>
      <c r="G1493" s="2">
        <f t="shared" si="34"/>
        <v>235.90112000000002</v>
      </c>
      <c r="H1493" s="2">
        <f t="shared" si="35"/>
        <v>8.000000000174623E-2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16850.080000000002</v>
      </c>
      <c r="D1497" s="1">
        <v>0</v>
      </c>
      <c r="E1497" s="1">
        <v>0</v>
      </c>
      <c r="F1497" s="1">
        <v>0</v>
      </c>
      <c r="G1497" s="2">
        <f t="shared" si="34"/>
        <v>303.30144000000001</v>
      </c>
      <c r="H1497" s="2">
        <f t="shared" si="35"/>
        <v>8.000000000174623E-2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1066394.6899999997</v>
      </c>
      <c r="D1499" s="1">
        <v>0</v>
      </c>
      <c r="E1499" s="1">
        <v>0</v>
      </c>
      <c r="F1499" s="1">
        <v>0</v>
      </c>
      <c r="G1499" s="2">
        <f t="shared" si="34"/>
        <v>21327.893799999994</v>
      </c>
      <c r="H1499" s="2">
        <f t="shared" si="35"/>
        <v>0.31000000028871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1038547.6599999999</v>
      </c>
      <c r="D1501" s="1">
        <v>0</v>
      </c>
      <c r="E1501" s="1">
        <v>0</v>
      </c>
      <c r="F1501" s="1">
        <v>0</v>
      </c>
      <c r="G1501" s="2">
        <f t="shared" si="34"/>
        <v>22848.048519999997</v>
      </c>
      <c r="H1501" s="2">
        <f t="shared" si="35"/>
        <v>0.34000000008381903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770637.4</v>
      </c>
      <c r="D1502" s="1">
        <v>0</v>
      </c>
      <c r="E1502" s="1">
        <v>0</v>
      </c>
      <c r="F1502" s="1">
        <v>0</v>
      </c>
      <c r="G1502" s="2">
        <f t="shared" si="34"/>
        <v>17724.660199999998</v>
      </c>
      <c r="H1502" s="2">
        <f t="shared" si="35"/>
        <v>0.40000000002328306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259804.87</v>
      </c>
      <c r="D1503" s="1">
        <v>0</v>
      </c>
      <c r="E1503" s="1">
        <v>0</v>
      </c>
      <c r="F1503" s="1">
        <v>0</v>
      </c>
      <c r="G1503" s="2">
        <f t="shared" si="34"/>
        <v>6235.3168800000003</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1431.32</v>
      </c>
      <c r="D1504" s="1">
        <v>0</v>
      </c>
      <c r="E1504" s="1">
        <v>0</v>
      </c>
      <c r="F1504" s="1">
        <v>0</v>
      </c>
      <c r="G1504" s="2">
        <f t="shared" si="34"/>
        <v>35.783000000000001</v>
      </c>
      <c r="H1504" s="2">
        <f t="shared" si="35"/>
        <v>0.31999999999993634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6674.07</v>
      </c>
      <c r="D1509" s="1">
        <v>0</v>
      </c>
      <c r="E1509" s="1">
        <v>0</v>
      </c>
      <c r="F1509" s="1">
        <v>0</v>
      </c>
      <c r="G1509" s="2">
        <f t="shared" si="34"/>
        <v>200.22209999999998</v>
      </c>
      <c r="H1509" s="2">
        <f t="shared" si="35"/>
        <v>6.9999999999708962E-2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23849.39</v>
      </c>
      <c r="D1510" s="1">
        <v>0</v>
      </c>
      <c r="E1510" s="1">
        <v>0</v>
      </c>
      <c r="F1510" s="1">
        <v>0</v>
      </c>
      <c r="G1510" s="2">
        <f t="shared" si="34"/>
        <v>739.33109000000002</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3997.64</v>
      </c>
      <c r="D1511" s="1">
        <v>0</v>
      </c>
      <c r="E1511" s="1">
        <v>0</v>
      </c>
      <c r="F1511" s="1">
        <v>0</v>
      </c>
      <c r="G1511" s="2">
        <f t="shared" si="34"/>
        <v>127.92448</v>
      </c>
      <c r="H1511" s="2">
        <f t="shared" si="35"/>
        <v>0.36000000000012733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3997.64</v>
      </c>
      <c r="D1515" s="1">
        <v>0</v>
      </c>
      <c r="E1515" s="1">
        <v>0</v>
      </c>
      <c r="F1515" s="1">
        <v>0</v>
      </c>
      <c r="G1515" s="2">
        <f t="shared" si="34"/>
        <v>143.91503999999998</v>
      </c>
      <c r="H1515" s="2">
        <f t="shared" si="35"/>
        <v>0.36000000000012733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125042.14000000036</v>
      </c>
      <c r="D1517" s="1">
        <v>0</v>
      </c>
      <c r="E1517" s="1">
        <v>0</v>
      </c>
      <c r="F1517" s="1">
        <v>0</v>
      </c>
      <c r="G1517" s="2">
        <f t="shared" si="34"/>
        <v>4751.6013200000134</v>
      </c>
      <c r="H1517" s="2">
        <f t="shared" si="35"/>
        <v>0.1400000003632158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10828.449999999999</v>
      </c>
      <c r="D1518" s="1">
        <v>0</v>
      </c>
      <c r="E1518" s="1">
        <v>0</v>
      </c>
      <c r="F1518" s="1">
        <v>0</v>
      </c>
      <c r="G1518" s="2">
        <f t="shared" si="34"/>
        <v>422.30954999999994</v>
      </c>
      <c r="H1518" s="2">
        <f t="shared" si="35"/>
        <v>0.44999999999890861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10828.449999999999</v>
      </c>
      <c r="D1524" s="1">
        <v>0</v>
      </c>
      <c r="E1524" s="1">
        <v>0</v>
      </c>
      <c r="F1524" s="1">
        <v>0</v>
      </c>
      <c r="G1524" s="2">
        <f t="shared" si="34"/>
        <v>487.28024999999991</v>
      </c>
      <c r="H1524" s="2">
        <f t="shared" si="35"/>
        <v>0.44999999999890861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10828.449999999999</v>
      </c>
      <c r="D1530" s="1">
        <v>0</v>
      </c>
      <c r="E1530" s="1">
        <v>0</v>
      </c>
      <c r="F1530" s="1">
        <v>0</v>
      </c>
      <c r="G1530" s="2">
        <f t="shared" si="34"/>
        <v>552.25094999999988</v>
      </c>
      <c r="H1530" s="2">
        <f t="shared" si="35"/>
        <v>0.44999999999890861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10771.38</v>
      </c>
      <c r="D1531" s="1">
        <v>0</v>
      </c>
      <c r="E1531" s="1">
        <v>0</v>
      </c>
      <c r="F1531" s="1">
        <v>0</v>
      </c>
      <c r="G1531" s="2">
        <f t="shared" si="34"/>
        <v>560.11175999999989</v>
      </c>
      <c r="H1531" s="2">
        <f t="shared" si="35"/>
        <v>0.37999999999919964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57.07</v>
      </c>
      <c r="D1532" s="1">
        <v>0</v>
      </c>
      <c r="E1532" s="1">
        <v>0</v>
      </c>
      <c r="F1532" s="1">
        <v>0</v>
      </c>
      <c r="G1532" s="2">
        <f t="shared" si="34"/>
        <v>3.0247099999999998</v>
      </c>
      <c r="H1532" s="2">
        <f t="shared" si="35"/>
        <v>7.0000000000000284E-2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114213.69</v>
      </c>
      <c r="D1576" s="1">
        <v>0</v>
      </c>
      <c r="E1576" s="1">
        <v>0</v>
      </c>
      <c r="F1576" s="1">
        <v>0</v>
      </c>
      <c r="G1576" s="2">
        <f t="shared" si="34"/>
        <v>11078.727930000001</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7035.99</v>
      </c>
      <c r="D1577" s="1">
        <v>0</v>
      </c>
      <c r="E1577" s="1">
        <v>0</v>
      </c>
      <c r="F1577" s="1">
        <v>0</v>
      </c>
      <c r="G1577" s="2">
        <f t="shared" si="34"/>
        <v>689.52701999999999</v>
      </c>
      <c r="H1577" s="2">
        <f t="shared" si="35"/>
        <v>1.0000000000218279E-2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82500.44</v>
      </c>
      <c r="D1578" s="1">
        <v>0</v>
      </c>
      <c r="E1578" s="1">
        <v>0</v>
      </c>
      <c r="F1578" s="1">
        <v>0</v>
      </c>
      <c r="G1578" s="2">
        <f t="shared" si="34"/>
        <v>8167.543560000001</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24677.26</v>
      </c>
      <c r="D1580" s="13">
        <v>0</v>
      </c>
      <c r="E1580" s="13">
        <v>0</v>
      </c>
      <c r="F1580" s="13">
        <v>0</v>
      </c>
      <c r="G1580" s="14">
        <f t="shared" si="34"/>
        <v>2492.40326</v>
      </c>
      <c r="H1580" s="14">
        <f t="shared" si="35"/>
        <v>0.25999999999839929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50491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886521.23999999987</v>
      </c>
      <c r="I16" s="170">
        <f>'PR-RAS'!E6</f>
        <v>1044774.9700000001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885503.06</v>
      </c>
      <c r="I17" s="170">
        <f>'PR-RAS'!E151</f>
        <v>1033692.4600000001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7003.4500000001681</v>
      </c>
      <c r="I19" s="171">
        <f>'PR-RAS'!E646</f>
        <v>6917.8999999999432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47756.109999999986</v>
      </c>
      <c r="I20" s="173">
        <f>BILANCA!E7</f>
        <v>51391.100000000006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71878.83</v>
      </c>
      <c r="I21" s="175">
        <f>BILANCA!E68</f>
        <v>93446.98000000001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90707.1</v>
      </c>
      <c r="I22" s="175">
        <f>BILANCA!E176</f>
        <v>125042.14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28927.84</v>
      </c>
      <c r="I23" s="177">
        <f>BILANCA!E237</f>
        <v>19795.939999999999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885503.06</v>
      </c>
      <c r="I28" s="179">
        <f>'RAS-funkcijski'!E141</f>
        <v>1057541.8500000001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9518.6200000000008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9518.6200000000008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90707.11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125042.14000000036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10828.449999999999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114213.69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214" sqref="E21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886521.23999999987</v>
      </c>
      <c r="E6" s="51">
        <f>E7+E44+E50+E82+E106+E124+E133+E139</f>
        <v>1044774.9700000001</v>
      </c>
      <c r="F6" s="52">
        <f t="shared" ref="F6:F131" si="0">IF(D6&lt;&gt;0,IF(E6/D6&gt;=100,"&gt;&gt;100",E6/D6*100),"-")</f>
        <v>117.85109288526468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0.52</v>
      </c>
      <c r="F82" s="52">
        <f t="shared" si="0"/>
        <v>1733.3333333333335</v>
      </c>
    </row>
    <row r="83" spans="1:6" ht="12.75" customHeight="1" x14ac:dyDescent="0.2">
      <c r="A83" s="53">
        <v>641</v>
      </c>
      <c r="B83" s="85" t="s">
        <v>212</v>
      </c>
      <c r="C83" s="50" t="s">
        <v>213</v>
      </c>
      <c r="D83" s="51">
        <f t="shared" ref="D83:E83" si="20">SUM(D84:D90)</f>
        <v>0.03</v>
      </c>
      <c r="E83" s="51">
        <f t="shared" si="20"/>
        <v>0.52</v>
      </c>
      <c r="F83" s="52">
        <f t="shared" si="0"/>
        <v>1733.3333333333335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0.52</v>
      </c>
      <c r="F85" s="52">
        <f t="shared" si="0"/>
        <v>1733.3333333333335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483.92</v>
      </c>
      <c r="E124" s="51">
        <f t="shared" si="27"/>
        <v>350.49</v>
      </c>
      <c r="F124" s="52">
        <f t="shared" si="0"/>
        <v>72.427260704248624</v>
      </c>
    </row>
    <row r="125" spans="1:6" ht="12.75" customHeight="1" x14ac:dyDescent="0.2">
      <c r="A125" s="53">
        <v>661</v>
      </c>
      <c r="B125" s="86" t="s">
        <v>296</v>
      </c>
      <c r="C125" s="50" t="s">
        <v>297</v>
      </c>
      <c r="D125" s="51">
        <f t="shared" ref="D125:E125" si="28">SUM(D126:D127)</f>
        <v>483.92</v>
      </c>
      <c r="E125" s="51">
        <f t="shared" si="28"/>
        <v>350.49</v>
      </c>
      <c r="F125" s="52">
        <f t="shared" si="0"/>
        <v>72.427260704248624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483.92</v>
      </c>
      <c r="E127" s="242">
        <v>350.49</v>
      </c>
      <c r="F127" s="52">
        <f t="shared" si="0"/>
        <v>72.427260704248624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886037.28999999992</v>
      </c>
      <c r="E133" s="51">
        <f t="shared" si="30"/>
        <v>1044423.9600000001</v>
      </c>
      <c r="F133" s="52">
        <f t="shared" ref="F133:F223" si="31">IF(D133&lt;&gt;0,IF(E133/D133&gt;=100,"&gt;&gt;100",E133/D133*100),"-")</f>
        <v>117.87584696350648</v>
      </c>
    </row>
    <row r="134" spans="1:6" ht="24" x14ac:dyDescent="0.2">
      <c r="A134" s="53">
        <v>671</v>
      </c>
      <c r="B134" s="232" t="s">
        <v>314</v>
      </c>
      <c r="C134" s="50" t="s">
        <v>315</v>
      </c>
      <c r="D134" s="51">
        <f t="shared" ref="D134:E134" si="32">SUM(D135:D137)</f>
        <v>886037.28999999992</v>
      </c>
      <c r="E134" s="51">
        <f t="shared" si="32"/>
        <v>1044423.9600000001</v>
      </c>
      <c r="F134" s="52">
        <f t="shared" si="31"/>
        <v>117.87584696350648</v>
      </c>
    </row>
    <row r="135" spans="1:6" ht="12.75" customHeight="1" x14ac:dyDescent="0.2">
      <c r="A135" s="53">
        <v>6711</v>
      </c>
      <c r="B135" s="85" t="s">
        <v>316</v>
      </c>
      <c r="C135" s="50" t="s">
        <v>317</v>
      </c>
      <c r="D135" s="242">
        <v>883098.69</v>
      </c>
      <c r="E135" s="242">
        <v>1004792.66</v>
      </c>
      <c r="F135" s="52">
        <f t="shared" si="31"/>
        <v>113.78033637440907</v>
      </c>
    </row>
    <row r="136" spans="1:6" ht="24" x14ac:dyDescent="0.2">
      <c r="A136" s="53">
        <v>6712</v>
      </c>
      <c r="B136" s="232" t="s">
        <v>318</v>
      </c>
      <c r="C136" s="50" t="s">
        <v>319</v>
      </c>
      <c r="D136" s="242">
        <v>2938.6</v>
      </c>
      <c r="E136" s="242">
        <v>39631.300000000003</v>
      </c>
      <c r="F136" s="52">
        <f t="shared" si="31"/>
        <v>1348.6456135574765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885503.06</v>
      </c>
      <c r="E151" s="51">
        <f t="shared" si="35"/>
        <v>1033692.4600000001</v>
      </c>
      <c r="F151" s="52">
        <f t="shared" si="31"/>
        <v>116.73505227638626</v>
      </c>
    </row>
    <row r="152" spans="1:6" ht="12.75" customHeight="1" x14ac:dyDescent="0.2">
      <c r="A152" s="53">
        <v>31</v>
      </c>
      <c r="B152" s="85" t="s">
        <v>349</v>
      </c>
      <c r="C152" s="50" t="s">
        <v>350</v>
      </c>
      <c r="D152" s="51">
        <f t="shared" ref="D152:E152" si="36">D153+D158+D159</f>
        <v>683955.60000000009</v>
      </c>
      <c r="E152" s="51">
        <f t="shared" si="36"/>
        <v>766444.18</v>
      </c>
      <c r="F152" s="52">
        <f t="shared" si="31"/>
        <v>112.06051679378018</v>
      </c>
    </row>
    <row r="153" spans="1:6" ht="12.75" customHeight="1" x14ac:dyDescent="0.2">
      <c r="A153" s="53">
        <v>311</v>
      </c>
      <c r="B153" s="85" t="s">
        <v>351</v>
      </c>
      <c r="C153" s="50" t="s">
        <v>352</v>
      </c>
      <c r="D153" s="51">
        <f t="shared" ref="D153:E153" si="37">SUM(D154:D157)</f>
        <v>572258.17000000004</v>
      </c>
      <c r="E153" s="51">
        <f t="shared" si="37"/>
        <v>627448.29</v>
      </c>
      <c r="F153" s="52">
        <f t="shared" si="31"/>
        <v>109.64426947368877</v>
      </c>
    </row>
    <row r="154" spans="1:6" ht="12.75" customHeight="1" x14ac:dyDescent="0.2">
      <c r="A154" s="53">
        <v>3111</v>
      </c>
      <c r="B154" s="85" t="s">
        <v>353</v>
      </c>
      <c r="C154" s="50" t="s">
        <v>354</v>
      </c>
      <c r="D154" s="242">
        <v>569788.77</v>
      </c>
      <c r="E154" s="242">
        <v>624655.24</v>
      </c>
      <c r="F154" s="52">
        <f t="shared" si="31"/>
        <v>109.62926489407646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2469.4</v>
      </c>
      <c r="E156" s="242">
        <v>2793.05</v>
      </c>
      <c r="F156" s="52">
        <f t="shared" si="31"/>
        <v>113.10642261278043</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17274.650000000001</v>
      </c>
      <c r="E158" s="242">
        <v>20625.669999999998</v>
      </c>
      <c r="F158" s="52">
        <f t="shared" si="31"/>
        <v>119.39848274784146</v>
      </c>
    </row>
    <row r="159" spans="1:6" ht="12.75" customHeight="1" x14ac:dyDescent="0.2">
      <c r="A159" s="53">
        <v>313</v>
      </c>
      <c r="B159" s="85" t="s">
        <v>363</v>
      </c>
      <c r="C159" s="50" t="s">
        <v>364</v>
      </c>
      <c r="D159" s="51">
        <f t="shared" ref="D159:E159" si="38">SUM(D160:D162)</f>
        <v>94422.78</v>
      </c>
      <c r="E159" s="51">
        <f t="shared" si="38"/>
        <v>118370.22</v>
      </c>
      <c r="F159" s="52">
        <f t="shared" si="31"/>
        <v>125.36193066969645</v>
      </c>
    </row>
    <row r="160" spans="1:6" ht="12.75" customHeight="1" x14ac:dyDescent="0.2">
      <c r="A160" s="53">
        <v>3131</v>
      </c>
      <c r="B160" s="85" t="s">
        <v>142</v>
      </c>
      <c r="C160" s="50" t="s">
        <v>365</v>
      </c>
      <c r="D160" s="242">
        <v>0</v>
      </c>
      <c r="E160" s="242">
        <v>14786.54</v>
      </c>
      <c r="F160" s="52" t="str">
        <f t="shared" si="31"/>
        <v>-</v>
      </c>
    </row>
    <row r="161" spans="1:6" ht="12.75" customHeight="1" x14ac:dyDescent="0.2">
      <c r="A161" s="53">
        <v>3132</v>
      </c>
      <c r="B161" s="85" t="s">
        <v>366</v>
      </c>
      <c r="C161" s="50" t="s">
        <v>367</v>
      </c>
      <c r="D161" s="242">
        <v>94422.78</v>
      </c>
      <c r="E161" s="242">
        <v>103583.67999999999</v>
      </c>
      <c r="F161" s="52">
        <f t="shared" si="31"/>
        <v>109.70200199570483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200521.47999999998</v>
      </c>
      <c r="E163" s="51">
        <f t="shared" si="39"/>
        <v>265816.95</v>
      </c>
      <c r="F163" s="52">
        <f t="shared" si="31"/>
        <v>132.56283067529725</v>
      </c>
    </row>
    <row r="164" spans="1:6" ht="12.75" customHeight="1" x14ac:dyDescent="0.2">
      <c r="A164" s="53">
        <v>321</v>
      </c>
      <c r="B164" s="85" t="s">
        <v>372</v>
      </c>
      <c r="C164" s="50" t="s">
        <v>373</v>
      </c>
      <c r="D164" s="51">
        <f t="shared" ref="D164:E164" si="40">SUM(D165:D168)</f>
        <v>57283.72</v>
      </c>
      <c r="E164" s="51">
        <f t="shared" si="40"/>
        <v>60583.85</v>
      </c>
      <c r="F164" s="52">
        <f t="shared" si="31"/>
        <v>105.76102599482016</v>
      </c>
    </row>
    <row r="165" spans="1:6" ht="12.75" customHeight="1" x14ac:dyDescent="0.2">
      <c r="A165" s="53">
        <v>3211</v>
      </c>
      <c r="B165" s="85" t="s">
        <v>374</v>
      </c>
      <c r="C165" s="50" t="s">
        <v>375</v>
      </c>
      <c r="D165" s="242">
        <v>3562.97</v>
      </c>
      <c r="E165" s="242">
        <v>5452.38</v>
      </c>
      <c r="F165" s="52">
        <f t="shared" si="31"/>
        <v>153.02907405900135</v>
      </c>
    </row>
    <row r="166" spans="1:6" ht="12.75" customHeight="1" x14ac:dyDescent="0.2">
      <c r="A166" s="53">
        <v>3212</v>
      </c>
      <c r="B166" s="85" t="s">
        <v>376</v>
      </c>
      <c r="C166" s="50" t="s">
        <v>377</v>
      </c>
      <c r="D166" s="242">
        <v>53720.75</v>
      </c>
      <c r="E166" s="242">
        <v>55002.73</v>
      </c>
      <c r="F166" s="52">
        <f t="shared" si="31"/>
        <v>102.38637770321523</v>
      </c>
    </row>
    <row r="167" spans="1:6" ht="12.75" customHeight="1" x14ac:dyDescent="0.2">
      <c r="A167" s="53">
        <v>3213</v>
      </c>
      <c r="B167" s="85" t="s">
        <v>378</v>
      </c>
      <c r="C167" s="50" t="s">
        <v>379</v>
      </c>
      <c r="D167" s="242">
        <v>0</v>
      </c>
      <c r="E167" s="242">
        <v>128.74</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36441.370000000003</v>
      </c>
      <c r="E169" s="51">
        <f t="shared" si="41"/>
        <v>41026.83</v>
      </c>
      <c r="F169" s="52">
        <f t="shared" si="31"/>
        <v>112.5831163866781</v>
      </c>
    </row>
    <row r="170" spans="1:6" ht="12.75" customHeight="1" x14ac:dyDescent="0.2">
      <c r="A170" s="53">
        <v>3221</v>
      </c>
      <c r="B170" s="85" t="s">
        <v>384</v>
      </c>
      <c r="C170" s="50" t="s">
        <v>385</v>
      </c>
      <c r="D170" s="242">
        <v>13267.02</v>
      </c>
      <c r="E170" s="242">
        <v>14936.83</v>
      </c>
      <c r="F170" s="52">
        <f t="shared" si="31"/>
        <v>112.58617232807366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22920.52</v>
      </c>
      <c r="E172" s="242">
        <v>24950.95</v>
      </c>
      <c r="F172" s="52">
        <f t="shared" si="31"/>
        <v>108.85856865376526</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253.83</v>
      </c>
      <c r="E174" s="242">
        <v>1139.05</v>
      </c>
      <c r="F174" s="52">
        <f t="shared" si="31"/>
        <v>448.74522318086906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102065.60999999999</v>
      </c>
      <c r="E177" s="51">
        <f t="shared" si="42"/>
        <v>159411.04999999999</v>
      </c>
      <c r="F177" s="52">
        <f t="shared" si="31"/>
        <v>156.18487951034635</v>
      </c>
    </row>
    <row r="178" spans="1:6" ht="12.75" customHeight="1" x14ac:dyDescent="0.2">
      <c r="A178" s="53">
        <v>3231</v>
      </c>
      <c r="B178" s="85" t="s">
        <v>400</v>
      </c>
      <c r="C178" s="50" t="s">
        <v>401</v>
      </c>
      <c r="D178" s="242">
        <v>16031.9</v>
      </c>
      <c r="E178" s="242">
        <v>15307.56</v>
      </c>
      <c r="F178" s="52">
        <f t="shared" si="31"/>
        <v>95.48188299577717</v>
      </c>
    </row>
    <row r="179" spans="1:6" ht="12.75" customHeight="1" x14ac:dyDescent="0.2">
      <c r="A179" s="53">
        <v>3232</v>
      </c>
      <c r="B179" s="85" t="s">
        <v>402</v>
      </c>
      <c r="C179" s="50" t="s">
        <v>403</v>
      </c>
      <c r="D179" s="242">
        <v>10117.67</v>
      </c>
      <c r="E179" s="242">
        <v>36233.089999999997</v>
      </c>
      <c r="F179" s="52">
        <f t="shared" si="31"/>
        <v>358.11693799066381</v>
      </c>
    </row>
    <row r="180" spans="1:6" ht="12.75" customHeight="1" x14ac:dyDescent="0.2">
      <c r="A180" s="53">
        <v>3233</v>
      </c>
      <c r="B180" s="85" t="s">
        <v>404</v>
      </c>
      <c r="C180" s="50" t="s">
        <v>405</v>
      </c>
      <c r="D180" s="242">
        <v>2463.4699999999998</v>
      </c>
      <c r="E180" s="242">
        <v>2849.54</v>
      </c>
      <c r="F180" s="52">
        <f t="shared" si="31"/>
        <v>115.67179628735079</v>
      </c>
    </row>
    <row r="181" spans="1:6" ht="12.75" customHeight="1" x14ac:dyDescent="0.2">
      <c r="A181" s="53">
        <v>3234</v>
      </c>
      <c r="B181" s="85" t="s">
        <v>406</v>
      </c>
      <c r="C181" s="50" t="s">
        <v>407</v>
      </c>
      <c r="D181" s="242">
        <v>7048.49</v>
      </c>
      <c r="E181" s="242">
        <v>8479.31</v>
      </c>
      <c r="F181" s="52">
        <f t="shared" si="31"/>
        <v>120.29966702087964</v>
      </c>
    </row>
    <row r="182" spans="1:6" ht="12.75" customHeight="1" x14ac:dyDescent="0.2">
      <c r="A182" s="53">
        <v>3235</v>
      </c>
      <c r="B182" s="85" t="s">
        <v>408</v>
      </c>
      <c r="C182" s="50" t="s">
        <v>409</v>
      </c>
      <c r="D182" s="242">
        <v>4197.68</v>
      </c>
      <c r="E182" s="242">
        <v>4458.2299999999996</v>
      </c>
      <c r="F182" s="52">
        <f t="shared" si="31"/>
        <v>106.20700005717443</v>
      </c>
    </row>
    <row r="183" spans="1:6" ht="12.75" customHeight="1" x14ac:dyDescent="0.2">
      <c r="A183" s="53">
        <v>3236</v>
      </c>
      <c r="B183" s="85" t="s">
        <v>410</v>
      </c>
      <c r="C183" s="50" t="s">
        <v>411</v>
      </c>
      <c r="D183" s="242">
        <v>516.29</v>
      </c>
      <c r="E183" s="242">
        <v>3024.74</v>
      </c>
      <c r="F183" s="52">
        <f t="shared" si="31"/>
        <v>585.86065970675395</v>
      </c>
    </row>
    <row r="184" spans="1:6" ht="12.75" customHeight="1" x14ac:dyDescent="0.2">
      <c r="A184" s="53">
        <v>3237</v>
      </c>
      <c r="B184" s="85" t="s">
        <v>412</v>
      </c>
      <c r="C184" s="50" t="s">
        <v>413</v>
      </c>
      <c r="D184" s="242">
        <v>61404.77</v>
      </c>
      <c r="E184" s="242">
        <v>86568.65</v>
      </c>
      <c r="F184" s="52">
        <f t="shared" si="31"/>
        <v>140.98033426393422</v>
      </c>
    </row>
    <row r="185" spans="1:6" ht="12.75" customHeight="1" x14ac:dyDescent="0.2">
      <c r="A185" s="53">
        <v>3238</v>
      </c>
      <c r="B185" s="85" t="s">
        <v>414</v>
      </c>
      <c r="C185" s="50" t="s">
        <v>415</v>
      </c>
      <c r="D185" s="242">
        <v>19.91</v>
      </c>
      <c r="E185" s="242">
        <v>86.32</v>
      </c>
      <c r="F185" s="52">
        <f t="shared" si="31"/>
        <v>433.55097940733299</v>
      </c>
    </row>
    <row r="186" spans="1:6" ht="12.75" customHeight="1" x14ac:dyDescent="0.2">
      <c r="A186" s="53">
        <v>3239</v>
      </c>
      <c r="B186" s="85" t="s">
        <v>416</v>
      </c>
      <c r="C186" s="50" t="s">
        <v>417</v>
      </c>
      <c r="D186" s="242">
        <v>265.43</v>
      </c>
      <c r="E186" s="242">
        <v>2403.61</v>
      </c>
      <c r="F186" s="52">
        <f t="shared" si="31"/>
        <v>905.55325321176974</v>
      </c>
    </row>
    <row r="187" spans="1:6" ht="12.75" customHeight="1" x14ac:dyDescent="0.2">
      <c r="A187" s="53">
        <v>324</v>
      </c>
      <c r="B187" s="85" t="s">
        <v>418</v>
      </c>
      <c r="C187" s="50" t="s">
        <v>419</v>
      </c>
      <c r="D187" s="242">
        <v>1184.75</v>
      </c>
      <c r="E187" s="242">
        <v>1091.3499999999999</v>
      </c>
      <c r="F187" s="52">
        <f t="shared" si="31"/>
        <v>92.11648027009916</v>
      </c>
    </row>
    <row r="188" spans="1:6" ht="12.75" customHeight="1" x14ac:dyDescent="0.2">
      <c r="A188" s="53">
        <v>329</v>
      </c>
      <c r="B188" s="85" t="s">
        <v>420</v>
      </c>
      <c r="C188" s="50" t="s">
        <v>421</v>
      </c>
      <c r="D188" s="51">
        <f t="shared" ref="D188:E188" si="43">SUM(D189:D195)</f>
        <v>3546.0299999999997</v>
      </c>
      <c r="E188" s="51">
        <f t="shared" si="43"/>
        <v>3703.87</v>
      </c>
      <c r="F188" s="52">
        <f t="shared" si="31"/>
        <v>104.45117497595903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391.79</v>
      </c>
      <c r="E190" s="242">
        <v>714.04</v>
      </c>
      <c r="F190" s="52">
        <f t="shared" si="31"/>
        <v>182.25069552566424</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1353.77</v>
      </c>
      <c r="E193" s="242">
        <v>1461.67</v>
      </c>
      <c r="F193" s="52">
        <f t="shared" si="31"/>
        <v>107.97033469496296</v>
      </c>
    </row>
    <row r="194" spans="1:6" ht="12.75" customHeight="1" x14ac:dyDescent="0.2">
      <c r="A194" s="53" t="s">
        <v>432</v>
      </c>
      <c r="B194" s="85" t="s">
        <v>433</v>
      </c>
      <c r="C194" s="50" t="s">
        <v>432</v>
      </c>
      <c r="D194" s="242">
        <v>1659.04</v>
      </c>
      <c r="E194" s="242">
        <v>1334.29</v>
      </c>
      <c r="F194" s="52">
        <f t="shared" si="31"/>
        <v>80.425426752820911</v>
      </c>
    </row>
    <row r="195" spans="1:6" ht="12.75" customHeight="1" x14ac:dyDescent="0.2">
      <c r="A195" s="53">
        <v>3299</v>
      </c>
      <c r="B195" s="85" t="s">
        <v>434</v>
      </c>
      <c r="C195" s="50" t="s">
        <v>435</v>
      </c>
      <c r="D195" s="242">
        <v>141.43</v>
      </c>
      <c r="E195" s="242">
        <v>193.87</v>
      </c>
      <c r="F195" s="52">
        <f t="shared" si="31"/>
        <v>137.07841334936012</v>
      </c>
    </row>
    <row r="196" spans="1:6" ht="12.75" customHeight="1" x14ac:dyDescent="0.2">
      <c r="A196" s="53">
        <v>34</v>
      </c>
      <c r="B196" s="232" t="s">
        <v>436</v>
      </c>
      <c r="C196" s="50" t="s">
        <v>437</v>
      </c>
      <c r="D196" s="51">
        <f t="shared" ref="D196:E196" si="44">D197+D202+D210</f>
        <v>1025.98</v>
      </c>
      <c r="E196" s="51">
        <f t="shared" si="44"/>
        <v>1431.33</v>
      </c>
      <c r="F196" s="52">
        <f t="shared" si="31"/>
        <v>139.50856741846817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396</v>
      </c>
      <c r="E202" s="51">
        <f t="shared" si="46"/>
        <v>642.67999999999995</v>
      </c>
      <c r="F202" s="52">
        <f t="shared" si="31"/>
        <v>162.2929292929293</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396</v>
      </c>
      <c r="E208" s="242">
        <v>642.67999999999995</v>
      </c>
      <c r="F208" s="52">
        <f t="shared" si="31"/>
        <v>162.2929292929293</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629.98</v>
      </c>
      <c r="E210" s="51">
        <f t="shared" si="47"/>
        <v>788.65</v>
      </c>
      <c r="F210" s="52">
        <f t="shared" si="31"/>
        <v>125.18651385758277</v>
      </c>
    </row>
    <row r="211" spans="1:6" ht="12.75" customHeight="1" x14ac:dyDescent="0.2">
      <c r="A211" s="53">
        <v>3431</v>
      </c>
      <c r="B211" s="232" t="s">
        <v>466</v>
      </c>
      <c r="C211" s="50" t="s">
        <v>467</v>
      </c>
      <c r="D211" s="242">
        <v>629.98</v>
      </c>
      <c r="E211" s="242">
        <v>766.47</v>
      </c>
      <c r="F211" s="52">
        <f t="shared" si="31"/>
        <v>121.66576716721167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22.18</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885503.06</v>
      </c>
      <c r="E289" s="51">
        <f t="shared" si="79"/>
        <v>1033692.4600000001</v>
      </c>
      <c r="F289" s="52">
        <f t="shared" si="76"/>
        <v>116.73505227638626</v>
      </c>
    </row>
    <row r="290" spans="1:6" ht="12.75" customHeight="1" x14ac:dyDescent="0.2">
      <c r="A290" s="53" t="s">
        <v>609</v>
      </c>
      <c r="B290" s="85" t="s">
        <v>620</v>
      </c>
      <c r="C290" s="50" t="s">
        <v>621</v>
      </c>
      <c r="D290" s="51">
        <f>IF(D6&gt;=D289,D6-D289,0)</f>
        <v>1018.1799999998184</v>
      </c>
      <c r="E290" s="51">
        <f>IF(E6&gt;=E289,E6-E289,0)</f>
        <v>11082.510000000009</v>
      </c>
      <c r="F290" s="52">
        <f t="shared" si="76"/>
        <v>1088.4627472551008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4361.83</v>
      </c>
      <c r="E293" s="242">
        <v>3343.66</v>
      </c>
      <c r="F293" s="52">
        <f t="shared" si="76"/>
        <v>76.657274584291457</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23849.390000000003</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16850.080000000002</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16850.080000000002</v>
      </c>
      <c r="F378" s="52" t="str">
        <f t="shared" si="81"/>
        <v>-</v>
      </c>
    </row>
    <row r="379" spans="1:6" ht="12.75" customHeight="1" x14ac:dyDescent="0.2">
      <c r="A379" s="53">
        <v>4231</v>
      </c>
      <c r="B379" s="85" t="s">
        <v>693</v>
      </c>
      <c r="C379" s="50" t="s">
        <v>778</v>
      </c>
      <c r="D379" s="242">
        <v>0</v>
      </c>
      <c r="E379" s="242">
        <v>16850.080000000002</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6999.31</v>
      </c>
      <c r="F402" s="52" t="str">
        <f t="shared" si="81"/>
        <v>-</v>
      </c>
    </row>
    <row r="403" spans="1:6" ht="12.75" customHeight="1" x14ac:dyDescent="0.2">
      <c r="A403" s="53">
        <v>451</v>
      </c>
      <c r="B403" s="85" t="s">
        <v>812</v>
      </c>
      <c r="C403" s="50" t="s">
        <v>813</v>
      </c>
      <c r="D403" s="242">
        <v>0</v>
      </c>
      <c r="E403" s="242">
        <v>6999.31</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23849.390000000003</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15484.62</v>
      </c>
      <c r="E410" s="242">
        <v>15484.62</v>
      </c>
      <c r="F410" s="52">
        <f t="shared" si="81"/>
        <v>100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886521.23999999987</v>
      </c>
      <c r="E412" s="51">
        <f>E6+E298</f>
        <v>1044774.9700000001</v>
      </c>
      <c r="F412" s="52">
        <f t="shared" si="81"/>
        <v>117.85109288526468</v>
      </c>
    </row>
    <row r="413" spans="1:6" ht="12.75" customHeight="1" x14ac:dyDescent="0.2">
      <c r="A413" s="53" t="s">
        <v>609</v>
      </c>
      <c r="B413" s="85" t="s">
        <v>832</v>
      </c>
      <c r="C413" s="50" t="s">
        <v>833</v>
      </c>
      <c r="D413" s="51">
        <f t="shared" ref="D413:E413" si="112">D289+D350</f>
        <v>885503.06</v>
      </c>
      <c r="E413" s="51">
        <f t="shared" si="112"/>
        <v>1057541.8500000001</v>
      </c>
      <c r="F413" s="52">
        <f t="shared" si="81"/>
        <v>119.42836764448901</v>
      </c>
    </row>
    <row r="414" spans="1:6" ht="12.75" customHeight="1" x14ac:dyDescent="0.2">
      <c r="A414" s="53" t="s">
        <v>609</v>
      </c>
      <c r="B414" s="85" t="s">
        <v>834</v>
      </c>
      <c r="C414" s="50" t="s">
        <v>835</v>
      </c>
      <c r="D414" s="51">
        <f t="shared" ref="D414:E414" si="113">IF(D412&gt;=D413,D412-D413,0)</f>
        <v>1018.1799999998184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12766.880000000005</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19846.45</v>
      </c>
      <c r="E417" s="51">
        <f t="shared" si="116"/>
        <v>18828.28</v>
      </c>
      <c r="F417" s="52">
        <f t="shared" si="81"/>
        <v>94.869762602379765</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16850.080000000002</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16850.080000000002</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16850.080000000002</v>
      </c>
      <c r="F495" s="52" t="str">
        <f t="shared" si="119"/>
        <v>-</v>
      </c>
    </row>
    <row r="496" spans="1:6" ht="12.75" customHeight="1" x14ac:dyDescent="0.2">
      <c r="A496" s="53">
        <v>8443</v>
      </c>
      <c r="B496" s="85" t="s">
        <v>999</v>
      </c>
      <c r="C496" s="50" t="s">
        <v>1000</v>
      </c>
      <c r="D496" s="242">
        <v>0</v>
      </c>
      <c r="E496" s="242">
        <v>16850.080000000002</v>
      </c>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2938.61</v>
      </c>
      <c r="E528" s="51">
        <f t="shared" si="148"/>
        <v>3997.64</v>
      </c>
      <c r="F528" s="52">
        <f t="shared" si="119"/>
        <v>136.03846716644944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2938.61</v>
      </c>
      <c r="E593" s="51">
        <f t="shared" si="167"/>
        <v>3997.64</v>
      </c>
      <c r="F593" s="52">
        <f t="shared" si="119"/>
        <v>136.03846716644944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2938.61</v>
      </c>
      <c r="E605" s="51">
        <f t="shared" si="171"/>
        <v>3997.64</v>
      </c>
      <c r="F605" s="52">
        <f t="shared" si="119"/>
        <v>136.03846716644944</v>
      </c>
    </row>
    <row r="606" spans="1:6" ht="24" x14ac:dyDescent="0.2">
      <c r="A606" s="53">
        <v>5443</v>
      </c>
      <c r="B606" s="85" t="s">
        <v>1210</v>
      </c>
      <c r="C606" s="50" t="s">
        <v>1211</v>
      </c>
      <c r="D606" s="242">
        <v>2938.61</v>
      </c>
      <c r="E606" s="242">
        <v>3997.64</v>
      </c>
      <c r="F606" s="52">
        <f t="shared" si="119"/>
        <v>136.03846716644944</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12852.440000000002</v>
      </c>
      <c r="F635" s="52" t="str">
        <f t="shared" si="119"/>
        <v>-</v>
      </c>
    </row>
    <row r="636" spans="1:6" ht="12.75" customHeight="1" x14ac:dyDescent="0.2">
      <c r="A636" s="53" t="s">
        <v>609</v>
      </c>
      <c r="B636" s="85" t="s">
        <v>1270</v>
      </c>
      <c r="C636" s="50" t="s">
        <v>1271</v>
      </c>
      <c r="D636" s="51">
        <f t="shared" ref="D636:E636" si="179">IF(D528-D420&gt;=0,D528-D420,0)</f>
        <v>2938.61</v>
      </c>
      <c r="E636" s="51">
        <f t="shared" si="179"/>
        <v>0</v>
      </c>
      <c r="F636" s="52">
        <f t="shared" si="119"/>
        <v>0</v>
      </c>
    </row>
    <row r="637" spans="1:6" ht="12.75" customHeight="1" x14ac:dyDescent="0.2">
      <c r="A637" s="53">
        <v>92213</v>
      </c>
      <c r="B637" s="85" t="s">
        <v>1272</v>
      </c>
      <c r="C637" s="50" t="s">
        <v>1273</v>
      </c>
      <c r="D637" s="242">
        <v>14763.43</v>
      </c>
      <c r="E637" s="242">
        <v>11824.82</v>
      </c>
      <c r="F637" s="52">
        <f t="shared" si="119"/>
        <v>80.095343697230248</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886521.23999999987</v>
      </c>
      <c r="E639" s="51">
        <f t="shared" si="180"/>
        <v>1061625.05</v>
      </c>
      <c r="F639" s="52">
        <f t="shared" si="119"/>
        <v>119.75178959051225</v>
      </c>
    </row>
    <row r="640" spans="1:6" ht="12.75" customHeight="1" x14ac:dyDescent="0.2">
      <c r="A640" s="53" t="s">
        <v>609</v>
      </c>
      <c r="B640" s="85" t="s">
        <v>1278</v>
      </c>
      <c r="C640" s="50" t="s">
        <v>1279</v>
      </c>
      <c r="D640" s="51">
        <f t="shared" ref="D640:E640" si="181">D413+D528</f>
        <v>888441.67</v>
      </c>
      <c r="E640" s="51">
        <f t="shared" si="181"/>
        <v>1061539.49</v>
      </c>
      <c r="F640" s="52">
        <f t="shared" si="119"/>
        <v>119.48330721588059</v>
      </c>
    </row>
    <row r="641" spans="1:6" ht="12.75" customHeight="1" x14ac:dyDescent="0.2">
      <c r="A641" s="53" t="s">
        <v>609</v>
      </c>
      <c r="B641" s="85" t="s">
        <v>1280</v>
      </c>
      <c r="C641" s="50" t="s">
        <v>1281</v>
      </c>
      <c r="D641" s="51">
        <f t="shared" ref="D641:E641" si="182">IF(D639&gt;=D640,D639-D640,0)</f>
        <v>0</v>
      </c>
      <c r="E641" s="51">
        <f t="shared" si="182"/>
        <v>85.560000000055879</v>
      </c>
      <c r="F641" s="52" t="str">
        <f t="shared" si="119"/>
        <v>-</v>
      </c>
    </row>
    <row r="642" spans="1:6" ht="12.75" customHeight="1" x14ac:dyDescent="0.2">
      <c r="A642" s="53" t="s">
        <v>609</v>
      </c>
      <c r="B642" s="85" t="s">
        <v>1282</v>
      </c>
      <c r="C642" s="50" t="s">
        <v>1283</v>
      </c>
      <c r="D642" s="51">
        <f t="shared" ref="D642:E642" si="183">IF(D640&gt;=D639,D640-D639,0)</f>
        <v>1920.4300000001676</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5083.0200000000004</v>
      </c>
      <c r="E644" s="51">
        <f t="shared" si="185"/>
        <v>7003.4599999999991</v>
      </c>
      <c r="F644" s="52">
        <f t="shared" si="119"/>
        <v>137.78147636641208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7003.4500000001681</v>
      </c>
      <c r="E646" s="51">
        <f t="shared" si="187"/>
        <v>6917.8999999999432</v>
      </c>
      <c r="F646" s="52">
        <f t="shared" si="119"/>
        <v>98.778459187968465</v>
      </c>
    </row>
    <row r="647" spans="1:6" ht="24" x14ac:dyDescent="0.2">
      <c r="A647" s="55" t="s">
        <v>1292</v>
      </c>
      <c r="B647" s="233" t="s">
        <v>1293</v>
      </c>
      <c r="C647" s="56" t="s">
        <v>1292</v>
      </c>
      <c r="D647" s="243">
        <v>61709.8</v>
      </c>
      <c r="E647" s="243">
        <v>79591.16</v>
      </c>
      <c r="F647" s="57">
        <f t="shared" si="119"/>
        <v>128.97653209052694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1474.58</v>
      </c>
      <c r="E649" s="242">
        <v>722.19</v>
      </c>
      <c r="F649" s="52">
        <f t="shared" ref="F649:F724" si="188">IF(D649&lt;&gt;0,IF(E649/D649&gt;=100,"&gt;&gt;100",E649/D649*100),"-")</f>
        <v>48.975979600971129</v>
      </c>
    </row>
    <row r="650" spans="1:6" ht="12.75" customHeight="1" x14ac:dyDescent="0.2">
      <c r="A650" s="53" t="s">
        <v>1297</v>
      </c>
      <c r="B650" s="85" t="s">
        <v>1298</v>
      </c>
      <c r="C650" s="50" t="s">
        <v>1297</v>
      </c>
      <c r="D650" s="242">
        <v>79175.460000000006</v>
      </c>
      <c r="E650" s="242">
        <v>202486.15</v>
      </c>
      <c r="F650" s="52">
        <f t="shared" si="188"/>
        <v>255.74357256655026</v>
      </c>
    </row>
    <row r="651" spans="1:6" ht="12.75" customHeight="1" x14ac:dyDescent="0.2">
      <c r="A651" s="53" t="s">
        <v>1299</v>
      </c>
      <c r="B651" s="85" t="s">
        <v>1300</v>
      </c>
      <c r="C651" s="50" t="s">
        <v>1299</v>
      </c>
      <c r="D651" s="242">
        <v>79927.850000000006</v>
      </c>
      <c r="E651" s="242">
        <v>196388.51</v>
      </c>
      <c r="F651" s="52">
        <f t="shared" si="188"/>
        <v>245.70723471230616</v>
      </c>
    </row>
    <row r="652" spans="1:6" ht="24" x14ac:dyDescent="0.2">
      <c r="A652" s="53">
        <v>11</v>
      </c>
      <c r="B652" s="85" t="s">
        <v>1301</v>
      </c>
      <c r="C652" s="50" t="s">
        <v>1302</v>
      </c>
      <c r="D652" s="51">
        <f t="shared" ref="D652:E652" si="189">+D649+D650-D651</f>
        <v>722.19000000000233</v>
      </c>
      <c r="E652" s="51">
        <f t="shared" si="189"/>
        <v>6819.8299999999872</v>
      </c>
      <c r="F652" s="52">
        <f t="shared" si="188"/>
        <v>944.32628532657134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35</v>
      </c>
      <c r="E654" s="262">
        <v>35</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29</v>
      </c>
      <c r="E656" s="262">
        <v>28</v>
      </c>
      <c r="F656" s="52">
        <f t="shared" si="188"/>
        <v>96.551724137931032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2072.42</v>
      </c>
      <c r="E716" s="242"/>
      <c r="F716" s="52">
        <f t="shared" si="188"/>
        <v>0</v>
      </c>
    </row>
    <row r="717" spans="1:6" ht="12.75" customHeight="1" x14ac:dyDescent="0.2">
      <c r="A717" s="53">
        <v>31215</v>
      </c>
      <c r="B717" s="85" t="s">
        <v>1414</v>
      </c>
      <c r="C717" s="50" t="s">
        <v>1415</v>
      </c>
      <c r="D717" s="242">
        <v>2627.98</v>
      </c>
      <c r="E717" s="242">
        <v>2931.43</v>
      </c>
      <c r="F717" s="52">
        <f t="shared" si="188"/>
        <v>111.54689152885486</v>
      </c>
    </row>
    <row r="718" spans="1:6" ht="12.75" customHeight="1" x14ac:dyDescent="0.2">
      <c r="A718" s="53">
        <v>32121</v>
      </c>
      <c r="B718" s="85" t="s">
        <v>1416</v>
      </c>
      <c r="C718" s="50" t="s">
        <v>1417</v>
      </c>
      <c r="D718" s="242">
        <v>53720.75</v>
      </c>
      <c r="E718" s="242">
        <v>55002.73</v>
      </c>
      <c r="F718" s="52">
        <f t="shared" si="188"/>
        <v>102.38637770321523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164.58</v>
      </c>
      <c r="E720" s="242">
        <v>3024.74</v>
      </c>
      <c r="F720" s="52">
        <f t="shared" si="188"/>
        <v>1837.85393121886</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21013.74</v>
      </c>
      <c r="E723" s="242">
        <v>27976.99</v>
      </c>
      <c r="F723" s="52">
        <f t="shared" si="188"/>
        <v>133.13665249498661</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396</v>
      </c>
      <c r="E748" s="242">
        <v>642.67999999999995</v>
      </c>
      <c r="F748" s="52">
        <f t="shared" si="190"/>
        <v>162.2929292929293</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v>16850.080000000002</v>
      </c>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2938.61</v>
      </c>
      <c r="E955" s="242">
        <v>3997.64</v>
      </c>
      <c r="F955" s="52">
        <f t="shared" si="190"/>
        <v>136.03846716644944</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4" workbookViewId="0">
      <selection activeCell="O266" sqref="O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119634.93999999999</v>
      </c>
      <c r="E6" s="229">
        <f t="shared" si="0"/>
        <v>144838.08000000002</v>
      </c>
      <c r="F6" s="230">
        <f t="shared" ref="F6:F260" si="1">IF(D6&gt;0,IF(E6/D6&gt;=100,"&gt;&gt;100",E6/D6*100),"-")</f>
        <v>121.06670509468222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47756.109999999986</v>
      </c>
      <c r="E7" s="104">
        <f t="shared" si="2"/>
        <v>51391.100000000006</v>
      </c>
      <c r="F7" s="93">
        <f t="shared" si="1"/>
        <v>107.61157054039792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12825.09</v>
      </c>
      <c r="E10" s="247">
        <v>12825.09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12825.09</v>
      </c>
      <c r="E11" s="247">
        <v>12825.09</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47756.109999999986</v>
      </c>
      <c r="E12" s="104">
        <f t="shared" si="3"/>
        <v>51391.100000000006</v>
      </c>
      <c r="F12" s="93">
        <f t="shared" si="1"/>
        <v>107.61157054039792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5494.73</v>
      </c>
      <c r="E13" s="104">
        <f t="shared" si="4"/>
        <v>7070.1599999999989</v>
      </c>
      <c r="F13" s="93">
        <f t="shared" si="1"/>
        <v>128.67165447619809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6868.41</v>
      </c>
      <c r="E15" s="247">
        <v>13867.72</v>
      </c>
      <c r="F15" s="93">
        <f t="shared" si="1"/>
        <v>201.90582682163702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1373.68</v>
      </c>
      <c r="E18" s="247">
        <v>6797.56</v>
      </c>
      <c r="F18" s="93">
        <f t="shared" si="1"/>
        <v>494.84304932735432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27311.429999999993</v>
      </c>
      <c r="E19" s="104">
        <f t="shared" si="5"/>
        <v>20077.660000000003</v>
      </c>
      <c r="F19" s="93">
        <f t="shared" si="1"/>
        <v>73.513763285188688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80237.67</v>
      </c>
      <c r="E20" s="247">
        <v>82757.17</v>
      </c>
      <c r="F20" s="93">
        <f t="shared" si="1"/>
        <v>103.14004631490421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1359.73</v>
      </c>
      <c r="E21" s="247">
        <v>1359.74</v>
      </c>
      <c r="F21" s="93">
        <f t="shared" si="1"/>
        <v>100.00073544012413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54285.97</v>
      </c>
      <c r="E28" s="247">
        <v>64039.25</v>
      </c>
      <c r="F28" s="93">
        <f t="shared" si="1"/>
        <v>117.96648378945793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11613.469999999998</v>
      </c>
      <c r="E29" s="104">
        <f t="shared" si="6"/>
        <v>24243.279999999999</v>
      </c>
      <c r="F29" s="93">
        <f t="shared" si="1"/>
        <v>208.7513895502378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30375.03</v>
      </c>
      <c r="E30" s="247">
        <v>47225.11</v>
      </c>
      <c r="F30" s="93">
        <f t="shared" si="1"/>
        <v>155.47345961469011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18761.560000000001</v>
      </c>
      <c r="E34" s="247">
        <v>22981.83</v>
      </c>
      <c r="F34" s="93">
        <f t="shared" si="1"/>
        <v>122.49423821899671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3336.4799999999996</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16682.439999999999</v>
      </c>
      <c r="E47" s="247">
        <v>16682.43</v>
      </c>
      <c r="F47" s="93">
        <f t="shared" si="1"/>
        <v>99.999940056730324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13345.96</v>
      </c>
      <c r="E50" s="247">
        <v>16682.43</v>
      </c>
      <c r="F50" s="93">
        <f t="shared" si="1"/>
        <v>124.99985014191562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1593.75</v>
      </c>
      <c r="E54" s="247">
        <v>2732.8</v>
      </c>
      <c r="F54" s="93">
        <f t="shared" si="1"/>
        <v>171.46980392156863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1593.75</v>
      </c>
      <c r="E55" s="247">
        <v>2732.8</v>
      </c>
      <c r="F55" s="93">
        <f t="shared" si="1"/>
        <v>171.46980392156863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71878.83</v>
      </c>
      <c r="E68" s="104">
        <f t="shared" si="13"/>
        <v>93446.98000000001</v>
      </c>
      <c r="F68" s="93">
        <f t="shared" si="1"/>
        <v>130.00626192719054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722.19</v>
      </c>
      <c r="E69" s="104">
        <f t="shared" si="14"/>
        <v>6819.83</v>
      </c>
      <c r="F69" s="93">
        <f t="shared" si="1"/>
        <v>944.32628532657611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722.19</v>
      </c>
      <c r="E70" s="104">
        <f t="shared" si="15"/>
        <v>6819.83</v>
      </c>
      <c r="F70" s="93">
        <f t="shared" si="1"/>
        <v>944.32628532657611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722.19</v>
      </c>
      <c r="E72" s="247">
        <v>6819.83</v>
      </c>
      <c r="F72" s="93">
        <f t="shared" si="1"/>
        <v>944.32628532657611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9446.84</v>
      </c>
      <c r="E78" s="104">
        <f>E79+SUM(E82:E84)-E85+E86</f>
        <v>7035.99</v>
      </c>
      <c r="F78" s="93">
        <f t="shared" si="1"/>
        <v>74.479826058237464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9446.84</v>
      </c>
      <c r="E86" s="247">
        <v>7035.99</v>
      </c>
      <c r="F86" s="93">
        <f t="shared" si="1"/>
        <v>74.479826058237464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61709.8</v>
      </c>
      <c r="E170" s="104">
        <f t="shared" si="29"/>
        <v>79591.16</v>
      </c>
      <c r="F170" s="93">
        <f t="shared" si="1"/>
        <v>128.97653209052694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61709.8</v>
      </c>
      <c r="E173" s="247">
        <v>79591.16</v>
      </c>
      <c r="F173" s="93">
        <f t="shared" si="1"/>
        <v>128.97653209052694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119634.94</v>
      </c>
      <c r="E175" s="104">
        <f t="shared" si="30"/>
        <v>144838.07999999999</v>
      </c>
      <c r="F175" s="93">
        <f t="shared" si="1"/>
        <v>121.06670509468221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90707.1</v>
      </c>
      <c r="E176" s="104">
        <f t="shared" si="31"/>
        <v>125042.14</v>
      </c>
      <c r="F176" s="93">
        <f t="shared" si="1"/>
        <v>137.85264880036954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78882.28</v>
      </c>
      <c r="E177" s="104">
        <f t="shared" si="32"/>
        <v>100364.88</v>
      </c>
      <c r="F177" s="93">
        <f t="shared" si="1"/>
        <v>127.23374628623819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55647.31</v>
      </c>
      <c r="E178" s="247">
        <v>75109.440000000002</v>
      </c>
      <c r="F178" s="93">
        <f t="shared" si="1"/>
        <v>134.97407152295412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13788.13</v>
      </c>
      <c r="E179" s="247">
        <v>18219.45</v>
      </c>
      <c r="F179" s="93">
        <f t="shared" si="1"/>
        <v>132.13865839675142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9446.84</v>
      </c>
      <c r="E188" s="247">
        <v>7035.99</v>
      </c>
      <c r="F188" s="93">
        <f t="shared" si="1"/>
        <v>74.479826058237464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11824.82</v>
      </c>
      <c r="E206" s="104">
        <f t="shared" si="37"/>
        <v>24677.26</v>
      </c>
      <c r="F206" s="93">
        <f t="shared" si="1"/>
        <v>208.69036484276293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11824.82</v>
      </c>
      <c r="E207" s="104">
        <f t="shared" si="38"/>
        <v>24677.26</v>
      </c>
      <c r="F207" s="93">
        <f t="shared" si="1"/>
        <v>208.69036484276293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11824.82</v>
      </c>
      <c r="E212" s="247">
        <v>24677.26</v>
      </c>
      <c r="F212" s="93">
        <f t="shared" si="1"/>
        <v>208.69036484276293</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28927.84</v>
      </c>
      <c r="E237" s="104">
        <f t="shared" si="41"/>
        <v>19795.939999999999</v>
      </c>
      <c r="F237" s="93">
        <f t="shared" si="1"/>
        <v>68.432140111394418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35931.29</v>
      </c>
      <c r="E238" s="104">
        <f t="shared" si="42"/>
        <v>26713.84</v>
      </c>
      <c r="F238" s="93">
        <f t="shared" si="1"/>
        <v>74.347010641699754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47756.11</v>
      </c>
      <c r="E239" s="104">
        <f t="shared" si="43"/>
        <v>51391.1</v>
      </c>
      <c r="F239" s="93">
        <f t="shared" si="1"/>
        <v>107.61157054039788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47756.11</v>
      </c>
      <c r="E240" s="247">
        <v>51391.1</v>
      </c>
      <c r="F240" s="93">
        <f t="shared" si="1"/>
        <v>107.61157054039788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11824.82</v>
      </c>
      <c r="E242" s="104">
        <f t="shared" si="44"/>
        <v>24677.26</v>
      </c>
      <c r="F242" s="93">
        <f t="shared" si="1"/>
        <v>208.69036484276293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11824.82</v>
      </c>
      <c r="E243" s="247">
        <v>24677.26</v>
      </c>
      <c r="F243" s="93">
        <f t="shared" si="1"/>
        <v>208.69036484276293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-7003.4500000000007</v>
      </c>
      <c r="E245" s="104">
        <f t="shared" si="45"/>
        <v>-6917.9000000000015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11824.82</v>
      </c>
      <c r="E246" s="104">
        <f t="shared" si="46"/>
        <v>32416.11</v>
      </c>
      <c r="F246" s="93">
        <f t="shared" si="1"/>
        <v>274.13618135413481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7738.85</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11824.82</v>
      </c>
      <c r="E249" s="247">
        <v>24677.26</v>
      </c>
      <c r="F249" s="93">
        <f t="shared" si="1"/>
        <v>208.69036484276293</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18828.27</v>
      </c>
      <c r="E250" s="104">
        <f t="shared" si="47"/>
        <v>39334.01</v>
      </c>
      <c r="F250" s="93">
        <f t="shared" si="1"/>
        <v>208.90931561954446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3343.65</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15484.62</v>
      </c>
      <c r="E252" s="247">
        <v>39334.01</v>
      </c>
      <c r="F252" s="93">
        <f t="shared" si="1"/>
        <v>254.01985970595339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86481.89</v>
      </c>
      <c r="E259" s="104">
        <f t="shared" si="49"/>
        <v>71695.34</v>
      </c>
      <c r="F259" s="93">
        <f t="shared" si="1"/>
        <v>82.902142864824071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86481.89</v>
      </c>
      <c r="E260" s="248">
        <v>71695.34</v>
      </c>
      <c r="F260" s="97">
        <f t="shared" si="1"/>
        <v>82.902142864824071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9446.84</v>
      </c>
      <c r="E268" s="247">
        <v>7035.99</v>
      </c>
      <c r="F268" s="93">
        <f t="shared" si="50"/>
        <v>74.479826058237464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10828.45</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78882.28</v>
      </c>
      <c r="E288" s="247">
        <v>89536.43</v>
      </c>
      <c r="F288" s="93">
        <f t="shared" si="50"/>
        <v>113.50639205661905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11824.82</v>
      </c>
      <c r="E294" s="247">
        <v>24677.26</v>
      </c>
      <c r="F294" s="93">
        <f t="shared" si="50"/>
        <v>208.69036484276293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9446.84</v>
      </c>
      <c r="E302" s="247">
        <v>7035.99</v>
      </c>
      <c r="F302" s="93">
        <f t="shared" si="50"/>
        <v>74.479826058237464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11824.82</v>
      </c>
      <c r="E309" s="247">
        <v>24677.26</v>
      </c>
      <c r="F309" s="93">
        <f t="shared" si="50"/>
        <v>208.69036484276293</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885503.06</v>
      </c>
      <c r="E28" s="81">
        <f t="shared" si="6"/>
        <v>1057541.8500000001</v>
      </c>
      <c r="F28" s="63">
        <f t="shared" si="1"/>
        <v>119.42836764448901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885503.06</v>
      </c>
      <c r="E31" s="249">
        <v>1057541.8500000001</v>
      </c>
      <c r="F31" s="63">
        <f t="shared" si="1"/>
        <v>119.42836764448901</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885503.06</v>
      </c>
      <c r="E141" s="106">
        <f t="shared" si="28"/>
        <v>1057541.8500000001</v>
      </c>
      <c r="F141" s="82">
        <f t="shared" si="1"/>
        <v>119.42836764448901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B46" sqref="B4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9518.6200000000008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9518.6200000000008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9518.6200000000008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9518.6200000000008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P100" sqref="P10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90707.11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1100729.72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1060030.25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790099.53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264236.18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1431.32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4263.22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23849.39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16850.080000000002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16850.080000000002</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1066394.6899999997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1038547.6599999999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770637.4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259804.87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1431.32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6674.07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23849.39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3997.64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3997.64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125042.14000000036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10828.449999999999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10828.449999999999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10828.449999999999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10771.38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57.07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114213.69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7035.99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82500.44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24677.26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50491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Brščić Vitasović</cp:lastModifiedBy>
  <cp:lastPrinted>2023-12-21T13:12:35Z</cp:lastPrinted>
  <dcterms:created xsi:type="dcterms:W3CDTF">2022-04-01T05:14:30Z</dcterms:created>
  <dcterms:modified xsi:type="dcterms:W3CDTF">2024-01-31T14:19:04Z</dcterms:modified>
</cp:coreProperties>
</file>