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2210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D54" i="1"/>
  <c r="C54" i="1"/>
  <c r="E48" i="1"/>
  <c r="D48" i="1"/>
  <c r="C48" i="1"/>
  <c r="E44" i="1"/>
  <c r="D44" i="1"/>
  <c r="C44" i="1"/>
  <c r="E33" i="1"/>
  <c r="D33" i="1"/>
  <c r="D17" i="1" s="1"/>
  <c r="E17" i="1"/>
  <c r="E16" i="1" s="1"/>
  <c r="C17" i="1"/>
  <c r="C16" i="1" s="1"/>
  <c r="E13" i="1"/>
  <c r="E10" i="1" s="1"/>
  <c r="D13" i="1"/>
  <c r="D10" i="1" s="1"/>
  <c r="C11" i="1"/>
  <c r="D16" i="1" l="1"/>
  <c r="E53" i="1"/>
  <c r="E65" i="1" s="1"/>
  <c r="D53" i="1"/>
  <c r="D65" i="1" s="1"/>
  <c r="C10" i="1"/>
  <c r="C53" i="1" s="1"/>
  <c r="C65" i="1" s="1"/>
</calcChain>
</file>

<file path=xl/sharedStrings.xml><?xml version="1.0" encoding="utf-8"?>
<sst xmlns="http://schemas.openxmlformats.org/spreadsheetml/2006/main" count="89" uniqueCount="77">
  <si>
    <t>PRIJEDLOG PLANA RASHODA I IZDATAKA ZA AKTIVNOST  :</t>
  </si>
  <si>
    <t>A6420001</t>
  </si>
  <si>
    <t xml:space="preserve">NAZIV PRORAČUNSKOG KORISNIKA      :                                                      OPĆINSKO DRŽAVNO ODVJETNIŠTVO U VINKOVCIMA                                                                                                                                                            </t>
  </si>
  <si>
    <t xml:space="preserve">OPĆINSKO DRŽAVNO ODVJETNIŠTVO U VINKOVCIMA </t>
  </si>
  <si>
    <t>GLAVA:</t>
  </si>
  <si>
    <t>KONTO</t>
  </si>
  <si>
    <t>Naziv računa</t>
  </si>
  <si>
    <t>PRIJEDLOG PRORAČUNA ZA 2021.</t>
  </si>
  <si>
    <t>PRIJEDLOG PRORAČUNA ZA 2022.</t>
  </si>
  <si>
    <t>PRIJEDLOG PRORAČUNA ZA 2023.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</si>
  <si>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</si>
  <si>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</si>
  <si>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</si>
  <si>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</si>
  <si>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</si>
  <si>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</si>
  <si>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</si>
  <si>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</si>
  <si>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32+34+42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</si>
  <si>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</si>
  <si>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</si>
  <si>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</si>
  <si>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</si>
  <si>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</si>
  <si>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</si>
  <si>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</si>
  <si>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</si>
  <si>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</si>
  <si>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</si>
  <si>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</si>
  <si>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</si>
  <si>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</si>
  <si>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</si>
  <si>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</si>
  <si>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</si>
  <si>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</si>
  <si>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</si>
  <si>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</si>
  <si>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</si>
  <si>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</si>
  <si>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</si>
  <si>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</si>
  <si>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</si>
  <si>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</si>
  <si>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</si>
  <si>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</si>
  <si>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</si>
  <si>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</si>
  <si>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</si>
  <si>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</si>
  <si>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</si>
  <si>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</si>
  <si>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</si>
  <si>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</si>
  <si>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</si>
  <si>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3427</t>
  </si>
  <si>
    <t>Kamate za primljene zajmove…..</t>
  </si>
  <si>
    <t>Bankarske usluge i usluge platnog prometa</t>
  </si>
  <si>
    <t>3433</t>
  </si>
  <si>
    <t>Zatezne kamate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</si>
  <si>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</si>
  <si>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</si>
  <si>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</si>
  <si>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</si>
  <si>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</si>
  <si>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</si>
  <si>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</si>
  <si>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</si>
  <si>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</si>
  <si>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</si>
  <si>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</si>
  <si>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Materijal i sirovine</t>
  </si>
  <si>
    <t>3223</t>
  </si>
  <si>
    <t>3293</t>
  </si>
  <si>
    <t>3299</t>
  </si>
  <si>
    <t>UKUPNO PRORAČUN + VLASTITI PRIHODI:</t>
  </si>
  <si>
    <t>ODGOVORNA OSOBA: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</si>
</sst>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3" fillId="0" borderId="0" xfId="1" applyNumberFormat="1" applyFont="1" applyAlignment="1"/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3" fontId="3" fillId="0" borderId="0" xfId="1" applyNumberFormat="1" applyFont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2" borderId="0" xfId="1" applyNumberFormat="1" applyFont="1" applyFill="1" applyAlignment="1">
      <alignment horizontal="center"/>
    </xf>
    <xf numFmtId="4" fontId="8" fillId="2" borderId="4" xfId="1" applyNumberFormat="1" applyFont="1" applyFill="1" applyBorder="1"/>
    <xf numFmtId="3" fontId="9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4" fontId="10" fillId="4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/>
    </xf>
    <xf numFmtId="4" fontId="8" fillId="2" borderId="0" xfId="1" applyNumberFormat="1" applyFont="1" applyFill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 wrapText="1"/>
    </xf>
    <xf numFmtId="4" fontId="9" fillId="2" borderId="5" xfId="1" applyNumberFormat="1" applyFont="1" applyFill="1" applyBorder="1"/>
    <xf numFmtId="0" fontId="8" fillId="5" borderId="5" xfId="1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8" fillId="5" borderId="4" xfId="0" applyNumberFormat="1" applyFont="1" applyFill="1" applyBorder="1" applyAlignment="1">
      <alignment horizontal="right"/>
    </xf>
    <xf numFmtId="4" fontId="9" fillId="2" borderId="4" xfId="1" applyNumberFormat="1" applyFont="1" applyFill="1" applyBorder="1"/>
    <xf numFmtId="0" fontId="8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9" fillId="3" borderId="0" xfId="1" applyNumberFormat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3" fontId="14" fillId="0" borderId="0" xfId="1" applyNumberFormat="1" applyFont="1"/>
    <xf numFmtId="0" fontId="11" fillId="0" borderId="0" xfId="1" applyFont="1"/>
    <xf numFmtId="0" fontId="1" fillId="0" borderId="0" xfId="1"/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3" fontId="9" fillId="0" borderId="0" xfId="1" applyNumberFormat="1" applyFont="1" applyBorder="1"/>
    <xf numFmtId="49" fontId="15" fillId="0" borderId="0" xfId="1" applyNumberFormat="1" applyFont="1" applyFill="1" applyBorder="1"/>
    <xf numFmtId="4" fontId="15" fillId="0" borderId="0" xfId="1" applyNumberFormat="1" applyFont="1" applyFill="1" applyBorder="1"/>
    <xf numFmtId="3" fontId="3" fillId="0" borderId="0" xfId="1" applyNumberFormat="1" applyFont="1" applyBorder="1"/>
    <xf numFmtId="49" fontId="16" fillId="0" borderId="0" xfId="1" applyNumberFormat="1" applyFont="1" applyFill="1" applyBorder="1"/>
    <xf numFmtId="4" fontId="16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3" fillId="0" borderId="0" xfId="1" applyNumberFormat="1" applyFont="1" applyAlignment="1">
      <alignment horizontal="center"/>
    </xf>
    <xf numFmtId="0" fontId="3" fillId="0" borderId="0" xfId="1" applyNumberFormat="1" applyFont="1"/>
    <xf numFmtId="49" fontId="10" fillId="4" borderId="5" xfId="1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8" fillId="2" borderId="5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2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0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7" fillId="0" borderId="1" xfId="1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7" fillId="0" borderId="1" xfId="1" applyNumberFormat="1" applyFont="1" applyBorder="1" applyAlignment="1">
      <alignment horizontal="center" vertical="center" wrapText="1"/>
    </xf>
    <xf numFmtId="0" fontId="0" fillId="0" borderId="2" xfId="0" applyBorder="1"/>
    <xf numFmtId="3" fontId="7" fillId="0" borderId="1" xfId="1" applyNumberFormat="1" applyFont="1" applyBorder="1" applyAlignment="1">
      <alignment horizontal="center" vertical="center" wrapText="1"/>
    </xf>
  </cellXfs>
  <cellStyles count="2">
    <cellStyle name="Normal_tablica za rashode-11055-2004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8"/>
  <sheetViews>
    <sheetView tabSelected="1" workbookViewId="0">
      <selection activeCell="G12" sqref="G12"/>
    </sheetView>
  </sheetViews>
  <sheetFormatPr defaultRowHeight="15.75" x14ac:dyDescent="0.25"/>
  <cols>
    <col min="1" max="1" width="12.42578125" style="49" customWidth="1"/>
    <col min="2" max="2" width="57.7109375" style="50" customWidth="1"/>
    <col min="3" max="5" width="20.7109375" style="8" customWidth="1"/>
    <col min="6" max="16384" width="9.140625" style="8"/>
  </cols>
  <sheetData>
    <row r="2" spans="1:5" s="3" customFormat="1" ht="18" customHeight="1" x14ac:dyDescent="0.25">
      <c r="A2" s="1" t="s">
        <v>0</v>
      </c>
      <c r="B2" s="2"/>
      <c r="C2" s="62" t="s">
        <v>1</v>
      </c>
      <c r="D2" s="62"/>
      <c r="E2" s="62"/>
    </row>
    <row r="3" spans="1:5" customFormat="1" x14ac:dyDescent="0.25">
      <c r="A3" s="63"/>
      <c r="B3" s="63"/>
      <c r="C3" s="4"/>
      <c r="D3" s="4"/>
      <c r="E3" s="4"/>
    </row>
    <row r="4" spans="1:5" customFormat="1" ht="15" x14ac:dyDescent="0.25">
      <c r="A4" s="64" t="s">
        <v>2</v>
      </c>
      <c r="B4" s="64"/>
      <c r="C4" s="65" t="s">
        <v>3</v>
      </c>
      <c r="D4" s="65"/>
      <c r="E4" s="65"/>
    </row>
    <row r="5" spans="1:5" customFormat="1" ht="16.5" x14ac:dyDescent="0.25">
      <c r="A5" s="5" t="s">
        <v>4</v>
      </c>
      <c r="B5" s="6">
        <v>10985</v>
      </c>
      <c r="C5" s="7"/>
      <c r="D5" s="7"/>
      <c r="E5" s="7"/>
    </row>
    <row r="7" spans="1:5" ht="17.25" customHeight="1" x14ac:dyDescent="0.25">
      <c r="A7" s="66" t="s">
        <v>5</v>
      </c>
      <c r="B7" s="68" t="s">
        <v>6</v>
      </c>
      <c r="C7" s="70" t="s">
        <v>7</v>
      </c>
      <c r="D7" s="70" t="s">
        <v>8</v>
      </c>
      <c r="E7" s="70" t="s">
        <v>9</v>
      </c>
    </row>
    <row r="8" spans="1:5" ht="30" customHeight="1" x14ac:dyDescent="0.25">
      <c r="A8" s="67"/>
      <c r="B8" s="69"/>
      <c r="C8" s="69"/>
      <c r="D8" s="69"/>
      <c r="E8" s="69"/>
    </row>
    <row r="9" spans="1:5" ht="12.75" customHeight="1" x14ac:dyDescent="0.25">
      <c r="A9" s="9">
        <v>1</v>
      </c>
      <c r="B9" s="10">
        <v>2</v>
      </c>
      <c r="C9" s="11">
        <v>3</v>
      </c>
      <c r="D9" s="11">
        <v>4</v>
      </c>
      <c r="E9" s="11">
        <v>5</v>
      </c>
    </row>
    <row r="10" spans="1:5" s="14" customFormat="1" ht="17.100000000000001" customHeight="1" x14ac:dyDescent="0.25">
      <c r="A10" s="12">
        <v>31</v>
      </c>
      <c r="B10" s="12" t="s">
        <v>10</v>
      </c>
      <c r="C10" s="13">
        <f>SUM(C11:C15)</f>
        <v>4128724</v>
      </c>
      <c r="D10" s="13">
        <f t="shared" ref="D10:E10" si="0">SUM(D11:D15)</f>
        <v>4379919</v>
      </c>
      <c r="E10" s="13">
        <f t="shared" si="0"/>
        <v>4412837</v>
      </c>
    </row>
    <row r="11" spans="1:5" ht="24.95" customHeight="1" x14ac:dyDescent="0.25">
      <c r="A11" s="15">
        <v>3111</v>
      </c>
      <c r="B11" s="16" t="s">
        <v>11</v>
      </c>
      <c r="C11" s="17">
        <f>3615896-206009</f>
        <v>3409887</v>
      </c>
      <c r="D11" s="17">
        <v>3634501</v>
      </c>
      <c r="E11" s="17">
        <v>3651535</v>
      </c>
    </row>
    <row r="12" spans="1:5" ht="24.95" customHeight="1" x14ac:dyDescent="0.25">
      <c r="A12" s="15" t="s">
        <v>12</v>
      </c>
      <c r="B12" s="16" t="s">
        <v>13</v>
      </c>
      <c r="C12" s="17">
        <v>81000</v>
      </c>
      <c r="D12" s="17">
        <v>81000</v>
      </c>
      <c r="E12" s="17">
        <v>81000</v>
      </c>
    </row>
    <row r="13" spans="1:5" ht="24.95" customHeight="1" x14ac:dyDescent="0.25">
      <c r="A13" s="15" t="s">
        <v>14</v>
      </c>
      <c r="B13" s="16" t="s">
        <v>15</v>
      </c>
      <c r="C13" s="17">
        <v>82000</v>
      </c>
      <c r="D13" s="17">
        <f>64726</f>
        <v>64726</v>
      </c>
      <c r="E13" s="17">
        <f>101526-23727</f>
        <v>77799</v>
      </c>
    </row>
    <row r="14" spans="1:5" ht="25.5" customHeight="1" x14ac:dyDescent="0.25">
      <c r="A14" s="15">
        <v>3131</v>
      </c>
      <c r="B14" s="18" t="s">
        <v>16</v>
      </c>
      <c r="C14" s="17"/>
      <c r="D14" s="17"/>
      <c r="E14" s="17"/>
    </row>
    <row r="15" spans="1:5" ht="25.5" customHeight="1" x14ac:dyDescent="0.25">
      <c r="A15" s="15">
        <v>3132</v>
      </c>
      <c r="B15" s="18" t="s">
        <v>17</v>
      </c>
      <c r="C15" s="17">
        <v>555837</v>
      </c>
      <c r="D15" s="17">
        <v>599692</v>
      </c>
      <c r="E15" s="17">
        <v>602503</v>
      </c>
    </row>
    <row r="16" spans="1:5" ht="24.95" customHeight="1" x14ac:dyDescent="0.25">
      <c r="A16" s="51" t="s">
        <v>18</v>
      </c>
      <c r="B16" s="52"/>
      <c r="C16" s="19">
        <f>C17+C44+C48</f>
        <v>828780</v>
      </c>
      <c r="D16" s="19">
        <f t="shared" ref="D16:E16" si="1">D17+D44+D48</f>
        <v>949947</v>
      </c>
      <c r="E16" s="19">
        <f t="shared" si="1"/>
        <v>971760</v>
      </c>
    </row>
    <row r="17" spans="1:5" s="14" customFormat="1" ht="17.100000000000001" customHeight="1" x14ac:dyDescent="0.25">
      <c r="A17" s="12">
        <v>32</v>
      </c>
      <c r="B17" s="20" t="s">
        <v>19</v>
      </c>
      <c r="C17" s="21">
        <f>SUM(C18:C43)</f>
        <v>826780</v>
      </c>
      <c r="D17" s="21">
        <f>SUM(D18:D43)</f>
        <v>947947</v>
      </c>
      <c r="E17" s="21">
        <f>SUM(E18:E43)</f>
        <v>969760</v>
      </c>
    </row>
    <row r="18" spans="1:5" s="14" customFormat="1" ht="24.95" customHeight="1" x14ac:dyDescent="0.25">
      <c r="A18" s="15">
        <v>3211</v>
      </c>
      <c r="B18" s="16" t="s">
        <v>20</v>
      </c>
      <c r="C18" s="17">
        <v>11000</v>
      </c>
      <c r="D18" s="17">
        <v>12000</v>
      </c>
      <c r="E18" s="17">
        <v>15000</v>
      </c>
    </row>
    <row r="19" spans="1:5" s="14" customFormat="1" ht="24.95" customHeight="1" x14ac:dyDescent="0.25">
      <c r="A19" s="15">
        <v>3212</v>
      </c>
      <c r="B19" s="18" t="s">
        <v>21</v>
      </c>
      <c r="C19" s="17">
        <v>200000</v>
      </c>
      <c r="D19" s="17">
        <v>200000</v>
      </c>
      <c r="E19" s="17">
        <v>230000</v>
      </c>
    </row>
    <row r="20" spans="1:5" s="14" customFormat="1" ht="24.95" customHeight="1" x14ac:dyDescent="0.25">
      <c r="A20" s="15">
        <v>3213</v>
      </c>
      <c r="B20" s="18" t="s">
        <v>22</v>
      </c>
      <c r="C20" s="17">
        <v>2000</v>
      </c>
      <c r="D20" s="17">
        <v>4000</v>
      </c>
      <c r="E20" s="17">
        <v>4000</v>
      </c>
    </row>
    <row r="21" spans="1:5" s="14" customFormat="1" ht="24.75" customHeight="1" x14ac:dyDescent="0.25">
      <c r="A21" s="15" t="s">
        <v>23</v>
      </c>
      <c r="B21" s="18" t="s">
        <v>24</v>
      </c>
      <c r="C21" s="17">
        <v>2000</v>
      </c>
      <c r="D21" s="17">
        <v>2000</v>
      </c>
      <c r="E21" s="17">
        <v>2000</v>
      </c>
    </row>
    <row r="22" spans="1:5" s="14" customFormat="1" ht="24.95" customHeight="1" x14ac:dyDescent="0.25">
      <c r="A22" s="15">
        <v>3221</v>
      </c>
      <c r="B22" s="18" t="s">
        <v>25</v>
      </c>
      <c r="C22" s="17">
        <v>67000</v>
      </c>
      <c r="D22" s="17">
        <v>70000</v>
      </c>
      <c r="E22" s="17">
        <v>70000</v>
      </c>
    </row>
    <row r="23" spans="1:5" s="14" customFormat="1" ht="24.95" customHeight="1" x14ac:dyDescent="0.25">
      <c r="A23" s="15">
        <v>3223</v>
      </c>
      <c r="B23" s="22" t="s">
        <v>26</v>
      </c>
      <c r="C23" s="17">
        <v>100000</v>
      </c>
      <c r="D23" s="17">
        <v>120000</v>
      </c>
      <c r="E23" s="17">
        <v>12000</v>
      </c>
    </row>
    <row r="24" spans="1:5" s="14" customFormat="1" ht="24.95" customHeight="1" x14ac:dyDescent="0.25">
      <c r="A24" s="15" t="s">
        <v>27</v>
      </c>
      <c r="B24" s="16" t="s">
        <v>28</v>
      </c>
      <c r="C24" s="17"/>
      <c r="D24" s="17"/>
      <c r="E24" s="17"/>
    </row>
    <row r="25" spans="1:5" s="14" customFormat="1" ht="24.95" customHeight="1" x14ac:dyDescent="0.25">
      <c r="A25" s="15">
        <v>3225</v>
      </c>
      <c r="B25" s="16" t="s">
        <v>29</v>
      </c>
      <c r="C25" s="17">
        <v>1000</v>
      </c>
      <c r="D25" s="17">
        <v>1000</v>
      </c>
      <c r="E25" s="17">
        <v>1000</v>
      </c>
    </row>
    <row r="26" spans="1:5" s="14" customFormat="1" ht="24.95" customHeight="1" x14ac:dyDescent="0.25">
      <c r="A26" s="15" t="s">
        <v>30</v>
      </c>
      <c r="B26" s="18" t="s">
        <v>31</v>
      </c>
      <c r="C26" s="17"/>
      <c r="D26" s="17"/>
      <c r="E26" s="17"/>
    </row>
    <row r="27" spans="1:5" s="14" customFormat="1" ht="24.95" customHeight="1" x14ac:dyDescent="0.25">
      <c r="A27" s="15">
        <v>3231</v>
      </c>
      <c r="B27" s="16" t="s">
        <v>32</v>
      </c>
      <c r="C27" s="17">
        <v>85000</v>
      </c>
      <c r="D27" s="17">
        <v>90000</v>
      </c>
      <c r="E27" s="17">
        <v>90000</v>
      </c>
    </row>
    <row r="28" spans="1:5" s="14" customFormat="1" ht="24.95" customHeight="1" x14ac:dyDescent="0.25">
      <c r="A28" s="15">
        <v>3232</v>
      </c>
      <c r="B28" s="18" t="s">
        <v>33</v>
      </c>
      <c r="C28" s="17">
        <v>20000</v>
      </c>
      <c r="D28" s="17">
        <v>20000</v>
      </c>
      <c r="E28" s="17">
        <v>20000</v>
      </c>
    </row>
    <row r="29" spans="1:5" s="14" customFormat="1" ht="24.95" customHeight="1" x14ac:dyDescent="0.25">
      <c r="A29" s="15">
        <v>3233</v>
      </c>
      <c r="B29" s="16" t="s">
        <v>34</v>
      </c>
      <c r="C29" s="17">
        <v>3500</v>
      </c>
      <c r="D29" s="17">
        <v>5000</v>
      </c>
      <c r="E29" s="17">
        <v>5000</v>
      </c>
    </row>
    <row r="30" spans="1:5" s="14" customFormat="1" ht="24.95" customHeight="1" x14ac:dyDescent="0.25">
      <c r="A30" s="15">
        <v>3234</v>
      </c>
      <c r="B30" s="16" t="s">
        <v>35</v>
      </c>
      <c r="C30" s="17">
        <v>55000</v>
      </c>
      <c r="D30" s="17">
        <v>57000</v>
      </c>
      <c r="E30" s="17">
        <v>57000</v>
      </c>
    </row>
    <row r="31" spans="1:5" s="14" customFormat="1" ht="24.95" customHeight="1" x14ac:dyDescent="0.25">
      <c r="A31" s="15">
        <v>3235</v>
      </c>
      <c r="B31" s="16" t="s">
        <v>36</v>
      </c>
      <c r="C31" s="17">
        <v>19000</v>
      </c>
      <c r="D31" s="17">
        <v>20000</v>
      </c>
      <c r="E31" s="17">
        <v>20000</v>
      </c>
    </row>
    <row r="32" spans="1:5" s="14" customFormat="1" ht="24.95" customHeight="1" x14ac:dyDescent="0.25">
      <c r="A32" s="15">
        <v>3236</v>
      </c>
      <c r="B32" s="18" t="s">
        <v>37</v>
      </c>
      <c r="C32" s="17">
        <v>5000</v>
      </c>
      <c r="D32" s="17">
        <v>5000</v>
      </c>
      <c r="E32" s="17">
        <v>5000</v>
      </c>
    </row>
    <row r="33" spans="1:5" s="14" customFormat="1" ht="24.95" customHeight="1" x14ac:dyDescent="0.25">
      <c r="A33" s="15">
        <v>3237</v>
      </c>
      <c r="B33" s="16" t="s">
        <v>38</v>
      </c>
      <c r="C33" s="17">
        <v>219630</v>
      </c>
      <c r="D33" s="17">
        <f>293405+11392</f>
        <v>304797</v>
      </c>
      <c r="E33" s="17">
        <f>374842+26768</f>
        <v>401610</v>
      </c>
    </row>
    <row r="34" spans="1:5" s="14" customFormat="1" ht="24.95" customHeight="1" x14ac:dyDescent="0.25">
      <c r="A34" s="15">
        <v>3238</v>
      </c>
      <c r="B34" s="16" t="s">
        <v>39</v>
      </c>
      <c r="C34" s="17">
        <v>150</v>
      </c>
      <c r="D34" s="17">
        <v>150</v>
      </c>
      <c r="E34" s="17">
        <v>150</v>
      </c>
    </row>
    <row r="35" spans="1:5" s="14" customFormat="1" ht="24.95" customHeight="1" x14ac:dyDescent="0.25">
      <c r="A35" s="15">
        <v>3239</v>
      </c>
      <c r="B35" s="16" t="s">
        <v>40</v>
      </c>
      <c r="C35" s="17">
        <v>2000</v>
      </c>
      <c r="D35" s="17">
        <v>2000</v>
      </c>
      <c r="E35" s="17">
        <v>2000</v>
      </c>
    </row>
    <row r="36" spans="1:5" s="14" customFormat="1" ht="24.95" customHeight="1" x14ac:dyDescent="0.25">
      <c r="A36" s="15" t="s">
        <v>41</v>
      </c>
      <c r="B36" s="18" t="s">
        <v>42</v>
      </c>
      <c r="C36" s="17">
        <v>5000</v>
      </c>
      <c r="D36" s="17">
        <v>5000</v>
      </c>
      <c r="E36" s="17">
        <v>5000</v>
      </c>
    </row>
    <row r="37" spans="1:5" s="14" customFormat="1" ht="24.95" customHeight="1" x14ac:dyDescent="0.25">
      <c r="A37" s="15" t="s">
        <v>43</v>
      </c>
      <c r="B37" s="18" t="s">
        <v>44</v>
      </c>
      <c r="C37" s="17"/>
      <c r="D37" s="17"/>
      <c r="E37" s="17"/>
    </row>
    <row r="38" spans="1:5" s="14" customFormat="1" ht="24.95" customHeight="1" x14ac:dyDescent="0.25">
      <c r="A38" s="15">
        <v>3292</v>
      </c>
      <c r="B38" s="16" t="s">
        <v>45</v>
      </c>
      <c r="C38" s="17">
        <v>2000</v>
      </c>
      <c r="D38" s="17">
        <v>2000</v>
      </c>
      <c r="E38" s="17">
        <v>2000</v>
      </c>
    </row>
    <row r="39" spans="1:5" s="14" customFormat="1" ht="24.95" customHeight="1" x14ac:dyDescent="0.25">
      <c r="A39" s="15">
        <v>3293</v>
      </c>
      <c r="B39" s="16" t="s">
        <v>46</v>
      </c>
      <c r="C39" s="17">
        <v>500</v>
      </c>
      <c r="D39" s="17">
        <v>1000</v>
      </c>
      <c r="E39" s="17">
        <v>1000</v>
      </c>
    </row>
    <row r="40" spans="1:5" s="14" customFormat="1" ht="24.95" customHeight="1" x14ac:dyDescent="0.25">
      <c r="A40" s="15" t="s">
        <v>47</v>
      </c>
      <c r="B40" s="16" t="s">
        <v>48</v>
      </c>
      <c r="C40" s="17"/>
      <c r="D40" s="17"/>
      <c r="E40" s="17"/>
    </row>
    <row r="41" spans="1:5" s="14" customFormat="1" ht="24.95" customHeight="1" x14ac:dyDescent="0.25">
      <c r="A41" s="15" t="s">
        <v>49</v>
      </c>
      <c r="B41" s="16" t="s">
        <v>50</v>
      </c>
      <c r="C41" s="17">
        <v>11000</v>
      </c>
      <c r="D41" s="17">
        <v>11000</v>
      </c>
      <c r="E41" s="17">
        <v>11000</v>
      </c>
    </row>
    <row r="42" spans="1:5" s="14" customFormat="1" ht="24.95" customHeight="1" x14ac:dyDescent="0.25">
      <c r="A42" s="15" t="s">
        <v>51</v>
      </c>
      <c r="B42" s="16" t="s">
        <v>52</v>
      </c>
      <c r="C42" s="17">
        <v>5000</v>
      </c>
      <c r="D42" s="17">
        <v>5000</v>
      </c>
      <c r="E42" s="17">
        <v>5000</v>
      </c>
    </row>
    <row r="43" spans="1:5" s="14" customFormat="1" ht="24.95" customHeight="1" x14ac:dyDescent="0.25">
      <c r="A43" s="15">
        <v>3299</v>
      </c>
      <c r="B43" s="23" t="s">
        <v>53</v>
      </c>
      <c r="C43" s="24">
        <v>11000</v>
      </c>
      <c r="D43" s="24">
        <v>11000</v>
      </c>
      <c r="E43" s="24">
        <v>11000</v>
      </c>
    </row>
    <row r="44" spans="1:5" s="14" customFormat="1" ht="17.100000000000001" customHeight="1" x14ac:dyDescent="0.25">
      <c r="A44" s="12">
        <v>34</v>
      </c>
      <c r="B44" s="20" t="s">
        <v>54</v>
      </c>
      <c r="C44" s="21">
        <f>SUM(C45:C47)</f>
        <v>2000</v>
      </c>
      <c r="D44" s="21">
        <f t="shared" ref="D44:E44" si="2">SUM(D45:D47)</f>
        <v>2000</v>
      </c>
      <c r="E44" s="21">
        <f t="shared" si="2"/>
        <v>2000</v>
      </c>
    </row>
    <row r="45" spans="1:5" ht="24.95" customHeight="1" x14ac:dyDescent="0.25">
      <c r="A45" s="15" t="s">
        <v>55</v>
      </c>
      <c r="B45" s="23" t="s">
        <v>56</v>
      </c>
      <c r="C45" s="24"/>
      <c r="D45" s="24"/>
      <c r="E45" s="24"/>
    </row>
    <row r="46" spans="1:5" ht="24.95" customHeight="1" x14ac:dyDescent="0.25">
      <c r="A46" s="15">
        <v>3431</v>
      </c>
      <c r="B46" s="23" t="s">
        <v>57</v>
      </c>
      <c r="C46" s="24">
        <v>2000</v>
      </c>
      <c r="D46" s="24">
        <v>2000</v>
      </c>
      <c r="E46" s="24">
        <v>2000</v>
      </c>
    </row>
    <row r="47" spans="1:5" ht="24.95" customHeight="1" x14ac:dyDescent="0.25">
      <c r="A47" s="15" t="s">
        <v>58</v>
      </c>
      <c r="B47" s="23" t="s">
        <v>59</v>
      </c>
      <c r="C47" s="24"/>
      <c r="D47" s="24"/>
      <c r="E47" s="24"/>
    </row>
    <row r="48" spans="1:5" s="14" customFormat="1" ht="30" customHeight="1" x14ac:dyDescent="0.25">
      <c r="A48" s="12">
        <v>42</v>
      </c>
      <c r="B48" s="25" t="s">
        <v>60</v>
      </c>
      <c r="C48" s="21">
        <f>SUM(C49:C52)</f>
        <v>0</v>
      </c>
      <c r="D48" s="21">
        <f t="shared" ref="D48:E48" si="3">SUM(D49:D52)</f>
        <v>0</v>
      </c>
      <c r="E48" s="21">
        <f t="shared" si="3"/>
        <v>0</v>
      </c>
    </row>
    <row r="49" spans="1:5" ht="24.95" customHeight="1" x14ac:dyDescent="0.25">
      <c r="A49" s="15" t="s">
        <v>61</v>
      </c>
      <c r="B49" s="23" t="s">
        <v>62</v>
      </c>
      <c r="C49" s="24"/>
      <c r="D49" s="24"/>
      <c r="E49" s="24"/>
    </row>
    <row r="50" spans="1:5" ht="24.95" customHeight="1" x14ac:dyDescent="0.25">
      <c r="A50" s="15" t="s">
        <v>63</v>
      </c>
      <c r="B50" s="23" t="s">
        <v>64</v>
      </c>
      <c r="C50" s="24"/>
      <c r="D50" s="24"/>
      <c r="E50" s="24"/>
    </row>
    <row r="51" spans="1:5" ht="24.95" customHeight="1" x14ac:dyDescent="0.25">
      <c r="A51" s="15" t="s">
        <v>65</v>
      </c>
      <c r="B51" s="23" t="s">
        <v>66</v>
      </c>
      <c r="C51" s="24"/>
      <c r="D51" s="24"/>
      <c r="E51" s="24"/>
    </row>
    <row r="52" spans="1:5" ht="24.95" customHeight="1" x14ac:dyDescent="0.25">
      <c r="A52" s="15" t="s">
        <v>67</v>
      </c>
      <c r="B52" s="23" t="s">
        <v>68</v>
      </c>
      <c r="C52" s="24"/>
      <c r="D52" s="24"/>
      <c r="E52" s="24"/>
    </row>
    <row r="53" spans="1:5" ht="27.75" customHeight="1" x14ac:dyDescent="0.25">
      <c r="A53" s="53" t="s">
        <v>69</v>
      </c>
      <c r="B53" s="54"/>
      <c r="C53" s="26">
        <f>C10+C16</f>
        <v>4957504</v>
      </c>
      <c r="D53" s="26">
        <f t="shared" ref="D53:E53" si="4">D10+D16</f>
        <v>5329866</v>
      </c>
      <c r="E53" s="26">
        <f t="shared" si="4"/>
        <v>5384597</v>
      </c>
    </row>
    <row r="54" spans="1:5" ht="23.25" customHeight="1" x14ac:dyDescent="0.25">
      <c r="A54" s="27" t="s">
        <v>70</v>
      </c>
      <c r="B54" s="28"/>
      <c r="C54" s="29">
        <f>SUM(C55:C64)</f>
        <v>2000</v>
      </c>
      <c r="D54" s="29">
        <f>SUM(D55:D64)</f>
        <v>2000</v>
      </c>
      <c r="E54" s="29">
        <f>SUM(E55:E64)</f>
        <v>2000</v>
      </c>
    </row>
    <row r="55" spans="1:5" s="14" customFormat="1" ht="24.95" customHeight="1" x14ac:dyDescent="0.25">
      <c r="A55" s="15">
        <v>3221</v>
      </c>
      <c r="B55" s="18" t="s">
        <v>25</v>
      </c>
      <c r="C55" s="17">
        <v>2000</v>
      </c>
      <c r="D55" s="17">
        <v>2000</v>
      </c>
      <c r="E55" s="17">
        <v>2000</v>
      </c>
    </row>
    <row r="56" spans="1:5" s="14" customFormat="1" ht="24.95" customHeight="1" x14ac:dyDescent="0.25">
      <c r="A56" s="15">
        <v>3222</v>
      </c>
      <c r="B56" s="22" t="s">
        <v>71</v>
      </c>
      <c r="C56" s="17"/>
      <c r="D56" s="17"/>
      <c r="E56" s="17"/>
    </row>
    <row r="57" spans="1:5" s="14" customFormat="1" ht="24.95" customHeight="1" x14ac:dyDescent="0.25">
      <c r="A57" s="15" t="s">
        <v>72</v>
      </c>
      <c r="B57" s="18" t="s">
        <v>26</v>
      </c>
      <c r="C57" s="17"/>
      <c r="D57" s="17"/>
      <c r="E57" s="17"/>
    </row>
    <row r="58" spans="1:5" s="14" customFormat="1" ht="24.95" customHeight="1" x14ac:dyDescent="0.25">
      <c r="A58" s="15">
        <v>3232</v>
      </c>
      <c r="B58" s="18" t="s">
        <v>33</v>
      </c>
      <c r="C58" s="17"/>
      <c r="D58" s="17"/>
      <c r="E58" s="17"/>
    </row>
    <row r="59" spans="1:5" s="14" customFormat="1" ht="24.95" customHeight="1" x14ac:dyDescent="0.25">
      <c r="A59" s="15">
        <v>3235</v>
      </c>
      <c r="B59" s="16" t="s">
        <v>36</v>
      </c>
      <c r="C59" s="17"/>
      <c r="D59" s="17"/>
      <c r="E59" s="17"/>
    </row>
    <row r="60" spans="1:5" s="14" customFormat="1" ht="24.95" customHeight="1" x14ac:dyDescent="0.25">
      <c r="A60" s="15" t="s">
        <v>73</v>
      </c>
      <c r="B60" s="16" t="s">
        <v>46</v>
      </c>
      <c r="C60" s="17"/>
      <c r="D60" s="17"/>
      <c r="E60" s="17"/>
    </row>
    <row r="61" spans="1:5" s="14" customFormat="1" ht="24.95" customHeight="1" x14ac:dyDescent="0.25">
      <c r="A61" s="15" t="s">
        <v>74</v>
      </c>
      <c r="B61" s="16" t="s">
        <v>53</v>
      </c>
      <c r="C61" s="17"/>
      <c r="D61" s="17"/>
      <c r="E61" s="17"/>
    </row>
    <row r="62" spans="1:5" s="14" customFormat="1" ht="24.95" customHeight="1" x14ac:dyDescent="0.25">
      <c r="A62" s="15" t="s">
        <v>61</v>
      </c>
      <c r="B62" s="22" t="s">
        <v>62</v>
      </c>
      <c r="C62" s="17"/>
      <c r="D62" s="17"/>
      <c r="E62" s="17"/>
    </row>
    <row r="63" spans="1:5" s="14" customFormat="1" ht="24.95" customHeight="1" x14ac:dyDescent="0.25">
      <c r="A63" s="15" t="s">
        <v>63</v>
      </c>
      <c r="B63" s="22" t="s">
        <v>64</v>
      </c>
      <c r="C63" s="17"/>
      <c r="D63" s="17"/>
      <c r="E63" s="17"/>
    </row>
    <row r="64" spans="1:5" ht="24.95" customHeight="1" x14ac:dyDescent="0.25">
      <c r="A64" s="15" t="s">
        <v>65</v>
      </c>
      <c r="B64" s="22" t="s">
        <v>66</v>
      </c>
      <c r="C64" s="24"/>
      <c r="D64" s="24"/>
      <c r="E64" s="24"/>
    </row>
    <row r="65" spans="1:6" ht="27.75" customHeight="1" x14ac:dyDescent="0.25">
      <c r="A65" s="55" t="s">
        <v>75</v>
      </c>
      <c r="B65" s="56"/>
      <c r="C65" s="30">
        <f>(C53+C54)</f>
        <v>4959504</v>
      </c>
      <c r="D65" s="30">
        <f t="shared" ref="D65:E65" si="5">(D53+D54)</f>
        <v>5331866</v>
      </c>
      <c r="E65" s="30">
        <f t="shared" si="5"/>
        <v>5386597</v>
      </c>
    </row>
    <row r="66" spans="1:6" ht="16.5" customHeight="1" x14ac:dyDescent="0.25">
      <c r="A66" s="31"/>
      <c r="B66" s="32"/>
      <c r="C66" s="33"/>
      <c r="D66" s="33"/>
      <c r="E66" s="33"/>
    </row>
    <row r="67" spans="1:6" s="36" customFormat="1" ht="18.75" customHeight="1" x14ac:dyDescent="0.3">
      <c r="A67" s="57"/>
      <c r="B67" s="58"/>
      <c r="C67" s="34"/>
      <c r="D67" s="35" t="s">
        <v>76</v>
      </c>
      <c r="E67" s="34"/>
    </row>
    <row r="68" spans="1:6" s="37" customFormat="1" ht="20.25" customHeight="1" x14ac:dyDescent="0.25">
      <c r="A68" s="59"/>
      <c r="B68" s="60"/>
      <c r="C68" s="61"/>
      <c r="D68" s="61"/>
      <c r="E68" s="61"/>
    </row>
    <row r="69" spans="1:6" s="38" customFormat="1" ht="24.95" customHeight="1" x14ac:dyDescent="0.2"/>
    <row r="70" spans="1:6" s="41" customFormat="1" ht="24.95" customHeight="1" x14ac:dyDescent="0.25">
      <c r="A70" s="39"/>
      <c r="B70" s="40"/>
      <c r="C70" s="40"/>
      <c r="D70" s="40"/>
      <c r="E70" s="40"/>
    </row>
    <row r="71" spans="1:6" s="44" customFormat="1" ht="24.95" customHeight="1" x14ac:dyDescent="0.25">
      <c r="A71" s="42"/>
      <c r="B71" s="43"/>
      <c r="C71" s="43"/>
      <c r="D71" s="43"/>
      <c r="E71" s="43"/>
    </row>
    <row r="72" spans="1:6" s="41" customFormat="1" ht="24.95" customHeight="1" x14ac:dyDescent="0.25">
      <c r="A72" s="45"/>
      <c r="B72" s="46"/>
      <c r="C72" s="46"/>
      <c r="D72" s="46"/>
      <c r="E72" s="46"/>
    </row>
    <row r="73" spans="1:6" s="41" customFormat="1" ht="24.95" customHeight="1" x14ac:dyDescent="0.25">
      <c r="A73" s="42"/>
      <c r="B73" s="43"/>
      <c r="C73" s="43"/>
      <c r="D73" s="43"/>
      <c r="E73" s="43"/>
    </row>
    <row r="74" spans="1:6" s="41" customFormat="1" ht="24.95" customHeight="1" x14ac:dyDescent="0.25">
      <c r="A74" s="39"/>
      <c r="B74" s="47"/>
      <c r="C74" s="47"/>
      <c r="D74" s="47"/>
      <c r="E74" s="47"/>
    </row>
    <row r="75" spans="1:6" s="38" customFormat="1" ht="12.75" x14ac:dyDescent="0.2">
      <c r="F75" s="48"/>
    </row>
    <row r="76" spans="1:6" s="38" customFormat="1" ht="12.75" x14ac:dyDescent="0.2">
      <c r="F76" s="48"/>
    </row>
    <row r="77" spans="1:6" s="38" customFormat="1" ht="12.75" x14ac:dyDescent="0.2">
      <c r="F77" s="48"/>
    </row>
    <row r="78" spans="1:6" s="38" customFormat="1" ht="12.75" x14ac:dyDescent="0.2">
      <c r="F78" s="48"/>
    </row>
  </sheetData>
  <mergeCells count="15">
    <mergeCell ref="C68:E68"/>
    <mergeCell ref="C2:E2"/>
    <mergeCell ref="A3:B3"/>
    <mergeCell ref="A4:B4"/>
    <mergeCell ref="C4:E4"/>
    <mergeCell ref="A7:A8"/>
    <mergeCell ref="B7:B8"/>
    <mergeCell ref="C7:C8"/>
    <mergeCell ref="D7:D8"/>
    <mergeCell ref="E7:E8"/>
    <mergeCell ref="A16:B16"/>
    <mergeCell ref="A53:B53"/>
    <mergeCell ref="A65:B65"/>
    <mergeCell ref="A67:B67"/>
    <mergeCell ref="A68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Koprivc</dc:creator>
  <cp:lastModifiedBy>Ljubica Juric</cp:lastModifiedBy>
  <dcterms:created xsi:type="dcterms:W3CDTF">2020-12-02T12:27:44Z</dcterms:created>
  <dcterms:modified xsi:type="dcterms:W3CDTF">2021-01-18T17:47:18Z</dcterms:modified>
</cp:coreProperties>
</file>