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Šibenik" sheetId="1" r:id="rId1"/>
  </sheets>
  <definedNames>
    <definedName name="_xlnm.Print_Titles" localSheetId="0">Šibenik!$8:$8</definedName>
    <definedName name="_xlnm.Print_Area" localSheetId="0">Šibenik!$A$1:$F$65</definedName>
  </definedNames>
  <calcPr calcId="145621"/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42" i="1"/>
  <c r="D42" i="1"/>
  <c r="C42" i="1"/>
  <c r="E41" i="1"/>
  <c r="D41" i="1"/>
  <c r="C41" i="1"/>
  <c r="E40" i="1"/>
  <c r="D40" i="1"/>
  <c r="C40" i="1"/>
  <c r="E37" i="1"/>
  <c r="D37" i="1"/>
  <c r="C37" i="1"/>
  <c r="E26" i="1"/>
  <c r="D26" i="1"/>
  <c r="C26" i="1"/>
  <c r="E24" i="1"/>
  <c r="D24" i="1"/>
  <c r="C24" i="1"/>
  <c r="E21" i="1"/>
  <c r="E17" i="1" s="1"/>
  <c r="E16" i="1" s="1"/>
  <c r="D21" i="1"/>
  <c r="C21" i="1"/>
  <c r="C17" i="1" s="1"/>
  <c r="C16" i="1" s="1"/>
  <c r="D17" i="1"/>
  <c r="D16" i="1" s="1"/>
  <c r="E10" i="1"/>
  <c r="D10" i="1"/>
  <c r="C10" i="1"/>
  <c r="E53" i="1" l="1"/>
  <c r="C53" i="1"/>
  <c r="D53" i="1"/>
  <c r="D65" i="1" l="1"/>
  <c r="E65" i="1"/>
  <c r="C65" i="1"/>
</calcChain>
</file>

<file path=xl/sharedStrings.xml><?xml version="1.0" encoding="utf-8"?>
<sst xmlns="http://schemas.openxmlformats.org/spreadsheetml/2006/main" count="87" uniqueCount="75">
  <si>
    <t>PRIJEDLOG PLANA RASHODA I IZDATAKA ZA AKTIVNOST  : A640000</t>
  </si>
  <si>
    <t xml:space="preserve">NAZIV PRORAČUNSKOG KORISNIKA      :                                                                                                                                                                                                                            </t>
  </si>
  <si>
    <t>Županijsko državno odvjetništvo u Šibeniku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</si>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</sst>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name val="Times New Roman"/>
      <family val="1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7" fillId="0" borderId="1" xfId="1" quotePrefix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3" fontId="3" fillId="0" borderId="0" xfId="1" applyNumberFormat="1" applyFont="1"/>
    <xf numFmtId="0" fontId="0" fillId="0" borderId="2" xfId="0" applyBorder="1" applyAlignment="1">
      <alignment vertical="center"/>
    </xf>
    <xf numFmtId="0" fontId="0" fillId="0" borderId="2" xfId="0" applyBorder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4" fontId="8" fillId="2" borderId="5" xfId="1" applyNumberFormat="1" applyFont="1" applyFill="1" applyBorder="1"/>
    <xf numFmtId="3" fontId="9" fillId="0" borderId="6" xfId="1" applyNumberFormat="1" applyFont="1" applyBorder="1"/>
    <xf numFmtId="3" fontId="9" fillId="0" borderId="0" xfId="1" applyNumberFormat="1" applyFont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7" xfId="1" applyNumberFormat="1" applyFont="1" applyFill="1" applyBorder="1" applyProtection="1">
      <protection locked="0"/>
    </xf>
    <xf numFmtId="4" fontId="2" fillId="3" borderId="6" xfId="1" applyNumberFormat="1" applyFont="1" applyFill="1" applyBorder="1" applyProtection="1">
      <protection locked="0"/>
    </xf>
    <xf numFmtId="3" fontId="3" fillId="0" borderId="0" xfId="1" applyNumberFormat="1" applyFont="1" applyBorder="1"/>
    <xf numFmtId="4" fontId="2" fillId="3" borderId="3" xfId="1" applyNumberFormat="1" applyFont="1" applyFill="1" applyBorder="1" applyAlignment="1">
      <alignment wrapText="1"/>
    </xf>
    <xf numFmtId="4" fontId="10" fillId="3" borderId="3" xfId="1" applyNumberFormat="1" applyFont="1" applyFill="1" applyBorder="1" applyProtection="1">
      <protection locked="0"/>
    </xf>
    <xf numFmtId="49" fontId="11" fillId="4" borderId="7" xfId="1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4" fontId="11" fillId="4" borderId="4" xfId="1" applyNumberFormat="1" applyFont="1" applyFill="1" applyBorder="1" applyProtection="1">
      <protection locked="0"/>
    </xf>
    <xf numFmtId="3" fontId="3" fillId="0" borderId="6" xfId="1" applyNumberFormat="1" applyFont="1" applyBorder="1"/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4" fontId="2" fillId="3" borderId="5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0" fontId="11" fillId="2" borderId="7" xfId="1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4" fontId="9" fillId="2" borderId="7" xfId="1" applyNumberFormat="1" applyFont="1" applyFill="1" applyBorder="1"/>
    <xf numFmtId="0" fontId="8" fillId="5" borderId="7" xfId="1" applyNumberFormat="1" applyFont="1" applyFill="1" applyBorder="1" applyAlignment="1">
      <alignment horizontal="left"/>
    </xf>
    <xf numFmtId="0" fontId="0" fillId="5" borderId="7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0" fontId="8" fillId="2" borderId="7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3" fontId="13" fillId="0" borderId="0" xfId="1" applyNumberFormat="1" applyFont="1"/>
    <xf numFmtId="0" fontId="14" fillId="0" borderId="0" xfId="1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Alignment="1">
      <alignment wrapText="1"/>
    </xf>
    <xf numFmtId="0" fontId="15" fillId="0" borderId="0" xfId="0" applyFont="1" applyAlignment="1">
      <alignment horizontal="center" wrapText="1"/>
    </xf>
    <xf numFmtId="0" fontId="12" fillId="0" borderId="0" xfId="1" applyFont="1"/>
    <xf numFmtId="0" fontId="11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49" fontId="17" fillId="0" borderId="0" xfId="1" applyNumberFormat="1" applyFont="1" applyFill="1" applyBorder="1"/>
    <xf numFmtId="4" fontId="17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</cellXfs>
  <cellStyles count="4">
    <cellStyle name="Normal_tablica za rashode-11055-2004" xfId="2"/>
    <cellStyle name="Normal_tablica za rashode-11055-2004 2" xfId="1"/>
    <cellStyle name="Normalno" xfId="0" builtinId="0"/>
    <cellStyle name="Normaln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2:G78"/>
  <sheetViews>
    <sheetView tabSelected="1" view="pageBreakPreview" zoomScaleNormal="100" zoomScaleSheetLayoutView="100" workbookViewId="0">
      <selection activeCell="H9" sqref="H9"/>
    </sheetView>
  </sheetViews>
  <sheetFormatPr defaultRowHeight="15.75" x14ac:dyDescent="0.25"/>
  <cols>
    <col min="1" max="1" width="12.42578125" style="77" customWidth="1"/>
    <col min="2" max="2" width="57.7109375" style="78" customWidth="1"/>
    <col min="3" max="4" width="20.7109375" style="15" customWidth="1"/>
    <col min="5" max="5" width="20.5703125" style="15" customWidth="1"/>
    <col min="6" max="6" width="16.42578125" style="15" hidden="1" customWidth="1"/>
    <col min="7" max="7" width="9.140625" style="15"/>
    <col min="8" max="8" width="10.140625" style="15" bestFit="1" customWidth="1"/>
    <col min="9" max="9" width="9.140625" style="15"/>
    <col min="10" max="10" width="10.140625" style="15" bestFit="1" customWidth="1"/>
    <col min="11" max="16384" width="9.140625" style="15"/>
  </cols>
  <sheetData>
    <row r="2" spans="1:7" s="4" customFormat="1" ht="18" customHeight="1" x14ac:dyDescent="0.25">
      <c r="A2" s="1" t="s">
        <v>0</v>
      </c>
      <c r="B2" s="2"/>
      <c r="C2" s="3"/>
      <c r="D2" s="3"/>
      <c r="E2" s="3"/>
    </row>
    <row r="3" spans="1:7" customFormat="1" x14ac:dyDescent="0.25">
      <c r="A3" s="5"/>
      <c r="B3" s="5"/>
      <c r="C3" s="6"/>
      <c r="D3" s="6"/>
      <c r="E3" s="6"/>
    </row>
    <row r="4" spans="1:7" customFormat="1" ht="15" x14ac:dyDescent="0.25">
      <c r="A4" s="7" t="s">
        <v>1</v>
      </c>
      <c r="B4" s="7"/>
      <c r="C4" s="8" t="s">
        <v>2</v>
      </c>
      <c r="D4" s="8"/>
      <c r="E4" s="8"/>
    </row>
    <row r="5" spans="1:7" customFormat="1" ht="16.5" x14ac:dyDescent="0.25">
      <c r="A5" s="9" t="s">
        <v>3</v>
      </c>
      <c r="B5" s="10">
        <v>10975</v>
      </c>
      <c r="C5" s="11"/>
      <c r="D5" s="11"/>
      <c r="E5" s="11"/>
    </row>
    <row r="7" spans="1:7" ht="17.25" customHeight="1" x14ac:dyDescent="0.25">
      <c r="A7" s="12" t="s">
        <v>4</v>
      </c>
      <c r="B7" s="13" t="s">
        <v>5</v>
      </c>
      <c r="C7" s="14" t="s">
        <v>6</v>
      </c>
      <c r="D7" s="14" t="s">
        <v>7</v>
      </c>
      <c r="E7" s="14" t="s">
        <v>8</v>
      </c>
    </row>
    <row r="8" spans="1:7" ht="30" customHeight="1" x14ac:dyDescent="0.25">
      <c r="A8" s="16"/>
      <c r="B8" s="17"/>
      <c r="C8" s="17"/>
      <c r="D8" s="17"/>
      <c r="E8" s="17"/>
    </row>
    <row r="9" spans="1:7" ht="12.75" customHeight="1" x14ac:dyDescent="0.25">
      <c r="A9" s="18">
        <v>1</v>
      </c>
      <c r="B9" s="19">
        <v>2</v>
      </c>
      <c r="C9" s="20">
        <v>3</v>
      </c>
      <c r="D9" s="20">
        <v>4</v>
      </c>
      <c r="E9" s="20">
        <v>5</v>
      </c>
    </row>
    <row r="10" spans="1:7" s="26" customFormat="1" ht="17.100000000000001" customHeight="1" x14ac:dyDescent="0.25">
      <c r="A10" s="21">
        <v>31</v>
      </c>
      <c r="B10" s="21" t="s">
        <v>9</v>
      </c>
      <c r="C10" s="22">
        <f>SUM(C11:C15)</f>
        <v>3453000</v>
      </c>
      <c r="D10" s="22">
        <f>SUM(D11:D15)</f>
        <v>3425000</v>
      </c>
      <c r="E10" s="23">
        <f>SUM(E11:E15)</f>
        <v>3425000</v>
      </c>
      <c r="F10" s="24"/>
      <c r="G10" s="25"/>
    </row>
    <row r="11" spans="1:7" ht="24.95" customHeight="1" x14ac:dyDescent="0.25">
      <c r="A11" s="27">
        <v>3111</v>
      </c>
      <c r="B11" s="28" t="s">
        <v>10</v>
      </c>
      <c r="C11" s="29">
        <v>2870000</v>
      </c>
      <c r="D11" s="29">
        <v>2870000</v>
      </c>
      <c r="E11" s="30">
        <v>2870000</v>
      </c>
      <c r="F11" s="31"/>
      <c r="G11" s="32"/>
    </row>
    <row r="12" spans="1:7" ht="24.95" customHeight="1" x14ac:dyDescent="0.25">
      <c r="A12" s="27" t="s">
        <v>11</v>
      </c>
      <c r="B12" s="28" t="s">
        <v>12</v>
      </c>
      <c r="C12" s="29">
        <v>30000</v>
      </c>
      <c r="D12" s="29">
        <v>30000</v>
      </c>
      <c r="E12" s="30">
        <v>30000</v>
      </c>
      <c r="F12" s="31"/>
      <c r="G12" s="32"/>
    </row>
    <row r="13" spans="1:7" ht="24.95" customHeight="1" x14ac:dyDescent="0.25">
      <c r="A13" s="27" t="s">
        <v>13</v>
      </c>
      <c r="B13" s="28" t="s">
        <v>14</v>
      </c>
      <c r="C13" s="29">
        <v>50000</v>
      </c>
      <c r="D13" s="29">
        <v>50000</v>
      </c>
      <c r="E13" s="30">
        <v>50000</v>
      </c>
      <c r="F13" s="31"/>
      <c r="G13" s="32"/>
    </row>
    <row r="14" spans="1:7" ht="25.5" customHeight="1" x14ac:dyDescent="0.25">
      <c r="A14" s="27">
        <v>3131</v>
      </c>
      <c r="B14" s="33" t="s">
        <v>15</v>
      </c>
      <c r="C14" s="34">
        <v>28000</v>
      </c>
      <c r="D14" s="29">
        <v>0</v>
      </c>
      <c r="E14" s="30">
        <v>0</v>
      </c>
      <c r="F14" s="31"/>
      <c r="G14" s="32"/>
    </row>
    <row r="15" spans="1:7" ht="25.5" customHeight="1" x14ac:dyDescent="0.25">
      <c r="A15" s="27">
        <v>3132</v>
      </c>
      <c r="B15" s="33" t="s">
        <v>16</v>
      </c>
      <c r="C15" s="29">
        <v>475000</v>
      </c>
      <c r="D15" s="29">
        <v>475000</v>
      </c>
      <c r="E15" s="30">
        <v>475000</v>
      </c>
      <c r="F15" s="31"/>
      <c r="G15" s="32"/>
    </row>
    <row r="16" spans="1:7" ht="24.95" customHeight="1" x14ac:dyDescent="0.25">
      <c r="A16" s="35" t="s">
        <v>17</v>
      </c>
      <c r="B16" s="36"/>
      <c r="C16" s="37">
        <f>C17+C44+C48</f>
        <v>531000</v>
      </c>
      <c r="D16" s="37">
        <f t="shared" ref="D16:E16" si="0">D17+D44+D48</f>
        <v>614000</v>
      </c>
      <c r="E16" s="37">
        <f t="shared" si="0"/>
        <v>618000</v>
      </c>
      <c r="F16" s="38"/>
      <c r="G16" s="32"/>
    </row>
    <row r="17" spans="1:7" s="26" customFormat="1" ht="17.100000000000001" customHeight="1" x14ac:dyDescent="0.25">
      <c r="A17" s="21">
        <v>32</v>
      </c>
      <c r="B17" s="39" t="s">
        <v>18</v>
      </c>
      <c r="C17" s="40">
        <f>SUM(C18:C43)</f>
        <v>445700</v>
      </c>
      <c r="D17" s="40">
        <f>SUM(D18:D43)</f>
        <v>578600</v>
      </c>
      <c r="E17" s="40">
        <f>SUM(E18:E43)</f>
        <v>582500</v>
      </c>
      <c r="F17" s="24"/>
      <c r="G17" s="25"/>
    </row>
    <row r="18" spans="1:7" s="26" customFormat="1" ht="24.95" customHeight="1" x14ac:dyDescent="0.25">
      <c r="A18" s="27">
        <v>3211</v>
      </c>
      <c r="B18" s="28" t="s">
        <v>19</v>
      </c>
      <c r="C18" s="29">
        <v>23000</v>
      </c>
      <c r="D18" s="29">
        <v>25600</v>
      </c>
      <c r="E18" s="30">
        <v>25700</v>
      </c>
      <c r="F18" s="31"/>
      <c r="G18" s="25"/>
    </row>
    <row r="19" spans="1:7" s="26" customFormat="1" ht="24.95" customHeight="1" x14ac:dyDescent="0.25">
      <c r="A19" s="27">
        <v>3212</v>
      </c>
      <c r="B19" s="33" t="s">
        <v>20</v>
      </c>
      <c r="C19" s="29">
        <v>58000</v>
      </c>
      <c r="D19" s="29">
        <v>62300</v>
      </c>
      <c r="E19" s="30">
        <v>63300</v>
      </c>
      <c r="F19" s="31"/>
      <c r="G19" s="25"/>
    </row>
    <row r="20" spans="1:7" s="26" customFormat="1" ht="24.95" customHeight="1" x14ac:dyDescent="0.25">
      <c r="A20" s="27">
        <v>3213</v>
      </c>
      <c r="B20" s="33" t="s">
        <v>21</v>
      </c>
      <c r="C20" s="29">
        <v>2400</v>
      </c>
      <c r="D20" s="29">
        <v>2600</v>
      </c>
      <c r="E20" s="30">
        <v>2600</v>
      </c>
      <c r="F20" s="31"/>
      <c r="G20" s="25"/>
    </row>
    <row r="21" spans="1:7" s="26" customFormat="1" ht="24.75" customHeight="1" x14ac:dyDescent="0.25">
      <c r="A21" s="27" t="s">
        <v>22</v>
      </c>
      <c r="B21" s="33" t="s">
        <v>23</v>
      </c>
      <c r="C21" s="29">
        <f>F21-F21*0.0237</f>
        <v>0</v>
      </c>
      <c r="D21" s="29">
        <f>F21+F21*0.0693</f>
        <v>0</v>
      </c>
      <c r="E21" s="30">
        <f>F21+F21*0.0724</f>
        <v>0</v>
      </c>
      <c r="F21" s="31"/>
      <c r="G21" s="25"/>
    </row>
    <row r="22" spans="1:7" s="26" customFormat="1" ht="24.95" customHeight="1" x14ac:dyDescent="0.25">
      <c r="A22" s="27">
        <v>3221</v>
      </c>
      <c r="B22" s="33" t="s">
        <v>24</v>
      </c>
      <c r="C22" s="29">
        <v>33000</v>
      </c>
      <c r="D22" s="29">
        <v>36000</v>
      </c>
      <c r="E22" s="30">
        <v>36400</v>
      </c>
      <c r="F22" s="31"/>
      <c r="G22" s="25"/>
    </row>
    <row r="23" spans="1:7" s="26" customFormat="1" ht="24.95" customHeight="1" x14ac:dyDescent="0.25">
      <c r="A23" s="27">
        <v>3223</v>
      </c>
      <c r="B23" s="41" t="s">
        <v>25</v>
      </c>
      <c r="C23" s="29">
        <v>51000</v>
      </c>
      <c r="D23" s="29">
        <v>56000</v>
      </c>
      <c r="E23" s="30">
        <v>56000</v>
      </c>
      <c r="F23" s="31"/>
      <c r="G23" s="25"/>
    </row>
    <row r="24" spans="1:7" s="26" customFormat="1" ht="24.95" customHeight="1" x14ac:dyDescent="0.25">
      <c r="A24" s="27" t="s">
        <v>26</v>
      </c>
      <c r="B24" s="28" t="s">
        <v>27</v>
      </c>
      <c r="C24" s="29">
        <f>F24-F24*0.0237</f>
        <v>0</v>
      </c>
      <c r="D24" s="29">
        <f>F24+F24*0.0693</f>
        <v>0</v>
      </c>
      <c r="E24" s="30">
        <f>F24+F24*0.0724</f>
        <v>0</v>
      </c>
      <c r="F24" s="31"/>
      <c r="G24" s="25"/>
    </row>
    <row r="25" spans="1:7" s="26" customFormat="1" ht="24.95" customHeight="1" x14ac:dyDescent="0.25">
      <c r="A25" s="27">
        <v>3225</v>
      </c>
      <c r="B25" s="28" t="s">
        <v>28</v>
      </c>
      <c r="C25" s="29">
        <v>5000</v>
      </c>
      <c r="D25" s="29">
        <v>5800</v>
      </c>
      <c r="E25" s="30">
        <v>5900</v>
      </c>
      <c r="F25" s="31"/>
      <c r="G25" s="25"/>
    </row>
    <row r="26" spans="1:7" s="26" customFormat="1" ht="24.95" customHeight="1" x14ac:dyDescent="0.25">
      <c r="A26" s="27" t="s">
        <v>29</v>
      </c>
      <c r="B26" s="33" t="s">
        <v>30</v>
      </c>
      <c r="C26" s="29">
        <f>F26-F26*0.0237</f>
        <v>0</v>
      </c>
      <c r="D26" s="29">
        <f>F26+F26*0.0693</f>
        <v>0</v>
      </c>
      <c r="E26" s="30">
        <f>F26+F26*0.0724</f>
        <v>0</v>
      </c>
      <c r="F26" s="31"/>
      <c r="G26" s="25"/>
    </row>
    <row r="27" spans="1:7" s="26" customFormat="1" ht="24.95" customHeight="1" x14ac:dyDescent="0.25">
      <c r="A27" s="27">
        <v>3231</v>
      </c>
      <c r="B27" s="28" t="s">
        <v>31</v>
      </c>
      <c r="C27" s="29">
        <v>33000</v>
      </c>
      <c r="D27" s="29">
        <v>35000</v>
      </c>
      <c r="E27" s="30">
        <v>36000</v>
      </c>
      <c r="F27" s="31"/>
      <c r="G27" s="25"/>
    </row>
    <row r="28" spans="1:7" s="26" customFormat="1" ht="24.95" customHeight="1" x14ac:dyDescent="0.25">
      <c r="A28" s="27">
        <v>3232</v>
      </c>
      <c r="B28" s="33" t="s">
        <v>32</v>
      </c>
      <c r="C28" s="29">
        <v>6000</v>
      </c>
      <c r="D28" s="29">
        <v>6400</v>
      </c>
      <c r="E28" s="30">
        <v>6400</v>
      </c>
      <c r="F28" s="31"/>
      <c r="G28" s="25"/>
    </row>
    <row r="29" spans="1:7" s="26" customFormat="1" ht="24.95" customHeight="1" x14ac:dyDescent="0.25">
      <c r="A29" s="27">
        <v>3233</v>
      </c>
      <c r="B29" s="28" t="s">
        <v>33</v>
      </c>
      <c r="C29" s="29">
        <v>1000</v>
      </c>
      <c r="D29" s="29">
        <v>1000</v>
      </c>
      <c r="E29" s="30">
        <v>1000</v>
      </c>
      <c r="F29" s="31"/>
      <c r="G29" s="25"/>
    </row>
    <row r="30" spans="1:7" s="26" customFormat="1" ht="24.95" customHeight="1" x14ac:dyDescent="0.25">
      <c r="A30" s="27">
        <v>3234</v>
      </c>
      <c r="B30" s="28" t="s">
        <v>34</v>
      </c>
      <c r="C30" s="29">
        <v>6500</v>
      </c>
      <c r="D30" s="29">
        <v>7500</v>
      </c>
      <c r="E30" s="30">
        <v>7500</v>
      </c>
      <c r="F30" s="31"/>
      <c r="G30" s="25"/>
    </row>
    <row r="31" spans="1:7" s="26" customFormat="1" ht="24.95" customHeight="1" x14ac:dyDescent="0.25">
      <c r="A31" s="27">
        <v>3235</v>
      </c>
      <c r="B31" s="28" t="s">
        <v>35</v>
      </c>
      <c r="C31" s="29">
        <v>13500</v>
      </c>
      <c r="D31" s="29">
        <v>15000</v>
      </c>
      <c r="E31" s="30">
        <v>15000</v>
      </c>
      <c r="F31" s="31"/>
      <c r="G31" s="25"/>
    </row>
    <row r="32" spans="1:7" s="26" customFormat="1" ht="24.95" customHeight="1" x14ac:dyDescent="0.25">
      <c r="A32" s="27">
        <v>3236</v>
      </c>
      <c r="B32" s="33" t="s">
        <v>36</v>
      </c>
      <c r="C32" s="29">
        <v>2500</v>
      </c>
      <c r="D32" s="29">
        <v>3000</v>
      </c>
      <c r="E32" s="30">
        <v>3000</v>
      </c>
      <c r="F32" s="31"/>
      <c r="G32" s="25"/>
    </row>
    <row r="33" spans="1:7" s="26" customFormat="1" ht="24.95" customHeight="1" x14ac:dyDescent="0.25">
      <c r="A33" s="27">
        <v>3237</v>
      </c>
      <c r="B33" s="28" t="s">
        <v>37</v>
      </c>
      <c r="C33" s="29">
        <v>200000</v>
      </c>
      <c r="D33" s="29">
        <v>310000</v>
      </c>
      <c r="E33" s="30">
        <v>311000</v>
      </c>
      <c r="F33" s="31"/>
      <c r="G33" s="25"/>
    </row>
    <row r="34" spans="1:7" s="26" customFormat="1" ht="24.95" customHeight="1" x14ac:dyDescent="0.25">
      <c r="A34" s="27">
        <v>3238</v>
      </c>
      <c r="B34" s="28" t="s">
        <v>38</v>
      </c>
      <c r="C34" s="29">
        <v>500</v>
      </c>
      <c r="D34" s="29">
        <v>500</v>
      </c>
      <c r="E34" s="30">
        <v>500</v>
      </c>
      <c r="F34" s="31"/>
      <c r="G34" s="25"/>
    </row>
    <row r="35" spans="1:7" s="26" customFormat="1" ht="24.95" customHeight="1" x14ac:dyDescent="0.25">
      <c r="A35" s="27">
        <v>3239</v>
      </c>
      <c r="B35" s="28" t="s">
        <v>39</v>
      </c>
      <c r="C35" s="29">
        <v>3000</v>
      </c>
      <c r="D35" s="29">
        <v>3700</v>
      </c>
      <c r="E35" s="30">
        <v>3700</v>
      </c>
      <c r="F35" s="31"/>
      <c r="G35" s="25"/>
    </row>
    <row r="36" spans="1:7" s="26" customFormat="1" ht="24.95" customHeight="1" x14ac:dyDescent="0.25">
      <c r="A36" s="27" t="s">
        <v>40</v>
      </c>
      <c r="B36" s="33" t="s">
        <v>41</v>
      </c>
      <c r="C36" s="29">
        <v>3500</v>
      </c>
      <c r="D36" s="29">
        <v>4000</v>
      </c>
      <c r="E36" s="30">
        <v>4100</v>
      </c>
      <c r="F36" s="31"/>
      <c r="G36" s="25"/>
    </row>
    <row r="37" spans="1:7" s="26" customFormat="1" ht="24.95" customHeight="1" x14ac:dyDescent="0.25">
      <c r="A37" s="27" t="s">
        <v>42</v>
      </c>
      <c r="B37" s="33" t="s">
        <v>43</v>
      </c>
      <c r="C37" s="29">
        <f>F37-F37*0.0237</f>
        <v>0</v>
      </c>
      <c r="D37" s="29">
        <f>F37+F37*0.0693</f>
        <v>0</v>
      </c>
      <c r="E37" s="30">
        <f>F37+F37*0.0724</f>
        <v>0</v>
      </c>
      <c r="F37" s="31"/>
      <c r="G37" s="25"/>
    </row>
    <row r="38" spans="1:7" s="26" customFormat="1" ht="24.95" customHeight="1" x14ac:dyDescent="0.25">
      <c r="A38" s="27">
        <v>3292</v>
      </c>
      <c r="B38" s="28" t="s">
        <v>44</v>
      </c>
      <c r="C38" s="29">
        <v>1900</v>
      </c>
      <c r="D38" s="29">
        <v>2100</v>
      </c>
      <c r="E38" s="30">
        <v>2200</v>
      </c>
      <c r="F38" s="31"/>
      <c r="G38" s="25"/>
    </row>
    <row r="39" spans="1:7" s="26" customFormat="1" ht="24.95" customHeight="1" x14ac:dyDescent="0.25">
      <c r="A39" s="27">
        <v>3293</v>
      </c>
      <c r="B39" s="28" t="s">
        <v>45</v>
      </c>
      <c r="C39" s="29">
        <v>1000</v>
      </c>
      <c r="D39" s="29">
        <v>1100</v>
      </c>
      <c r="E39" s="30">
        <v>1200</v>
      </c>
      <c r="F39" s="31"/>
      <c r="G39" s="25"/>
    </row>
    <row r="40" spans="1:7" s="26" customFormat="1" ht="24.95" customHeight="1" x14ac:dyDescent="0.25">
      <c r="A40" s="27" t="s">
        <v>46</v>
      </c>
      <c r="B40" s="28" t="s">
        <v>47</v>
      </c>
      <c r="C40" s="29">
        <f>F40-F40*0.0237</f>
        <v>0</v>
      </c>
      <c r="D40" s="29">
        <f>F40+F40*0.0693</f>
        <v>0</v>
      </c>
      <c r="E40" s="30">
        <f>F40+F40*0.0724</f>
        <v>0</v>
      </c>
      <c r="F40" s="31"/>
      <c r="G40" s="25"/>
    </row>
    <row r="41" spans="1:7" s="26" customFormat="1" ht="24.95" customHeight="1" x14ac:dyDescent="0.25">
      <c r="A41" s="27" t="s">
        <v>48</v>
      </c>
      <c r="B41" s="28" t="s">
        <v>49</v>
      </c>
      <c r="C41" s="29">
        <f>F41-F41*0.0237</f>
        <v>0</v>
      </c>
      <c r="D41" s="29">
        <f>F41+F41*0.0693</f>
        <v>0</v>
      </c>
      <c r="E41" s="30">
        <f>F41+F41*0.0724</f>
        <v>0</v>
      </c>
      <c r="F41" s="31"/>
      <c r="G41" s="25"/>
    </row>
    <row r="42" spans="1:7" s="26" customFormat="1" ht="24.95" customHeight="1" x14ac:dyDescent="0.25">
      <c r="A42" s="27" t="s">
        <v>50</v>
      </c>
      <c r="B42" s="28" t="s">
        <v>51</v>
      </c>
      <c r="C42" s="29">
        <f>F42-F42*0.0237</f>
        <v>0</v>
      </c>
      <c r="D42" s="29">
        <f>F42+F42*0.0693</f>
        <v>0</v>
      </c>
      <c r="E42" s="30">
        <f>F42+F42*0.0724</f>
        <v>0</v>
      </c>
      <c r="F42" s="31"/>
      <c r="G42" s="25"/>
    </row>
    <row r="43" spans="1:7" s="26" customFormat="1" ht="24.95" customHeight="1" x14ac:dyDescent="0.25">
      <c r="A43" s="27">
        <v>3299</v>
      </c>
      <c r="B43" s="42" t="s">
        <v>52</v>
      </c>
      <c r="C43" s="29">
        <v>900</v>
      </c>
      <c r="D43" s="29">
        <v>1000</v>
      </c>
      <c r="E43" s="30">
        <v>1000</v>
      </c>
      <c r="F43" s="31"/>
      <c r="G43" s="25"/>
    </row>
    <row r="44" spans="1:7" s="26" customFormat="1" ht="17.100000000000001" customHeight="1" x14ac:dyDescent="0.25">
      <c r="A44" s="21">
        <v>34</v>
      </c>
      <c r="B44" s="39" t="s">
        <v>53</v>
      </c>
      <c r="C44" s="40">
        <f>SUM(C45:C47)</f>
        <v>2300</v>
      </c>
      <c r="D44" s="40">
        <f>SUM(D45:D47)</f>
        <v>2400</v>
      </c>
      <c r="E44" s="40">
        <f>SUM(E45:E47)</f>
        <v>2500</v>
      </c>
      <c r="F44" s="38"/>
      <c r="G44" s="25"/>
    </row>
    <row r="45" spans="1:7" ht="24.95" customHeight="1" x14ac:dyDescent="0.25">
      <c r="A45" s="27" t="s">
        <v>54</v>
      </c>
      <c r="B45" s="42" t="s">
        <v>55</v>
      </c>
      <c r="C45" s="43">
        <v>0</v>
      </c>
      <c r="D45" s="43">
        <v>0</v>
      </c>
      <c r="E45" s="44">
        <v>0</v>
      </c>
      <c r="F45" s="38"/>
      <c r="G45" s="32"/>
    </row>
    <row r="46" spans="1:7" ht="24.95" customHeight="1" x14ac:dyDescent="0.25">
      <c r="A46" s="27">
        <v>3431</v>
      </c>
      <c r="B46" s="42" t="s">
        <v>56</v>
      </c>
      <c r="C46" s="43">
        <v>2300</v>
      </c>
      <c r="D46" s="43">
        <v>2400</v>
      </c>
      <c r="E46" s="44">
        <v>2500</v>
      </c>
      <c r="F46" s="38"/>
      <c r="G46" s="32"/>
    </row>
    <row r="47" spans="1:7" ht="24.95" customHeight="1" x14ac:dyDescent="0.25">
      <c r="A47" s="27" t="s">
        <v>57</v>
      </c>
      <c r="B47" s="42" t="s">
        <v>58</v>
      </c>
      <c r="C47" s="43">
        <v>0</v>
      </c>
      <c r="D47" s="43">
        <v>0</v>
      </c>
      <c r="E47" s="43">
        <v>0</v>
      </c>
      <c r="F47" s="26"/>
    </row>
    <row r="48" spans="1:7" s="26" customFormat="1" ht="30" customHeight="1" x14ac:dyDescent="0.25">
      <c r="A48" s="21">
        <v>42</v>
      </c>
      <c r="B48" s="45" t="s">
        <v>59</v>
      </c>
      <c r="C48" s="40">
        <f>SUM(C49:C52)</f>
        <v>83000</v>
      </c>
      <c r="D48" s="40">
        <f>SUM(D49:D52)</f>
        <v>33000</v>
      </c>
      <c r="E48" s="40">
        <f>SUM(E49:E52)</f>
        <v>33000</v>
      </c>
      <c r="F48" s="15"/>
    </row>
    <row r="49" spans="1:6" ht="24.95" customHeight="1" x14ac:dyDescent="0.25">
      <c r="A49" s="27" t="s">
        <v>60</v>
      </c>
      <c r="B49" s="42" t="s">
        <v>61</v>
      </c>
      <c r="C49" s="43">
        <v>60000</v>
      </c>
      <c r="D49" s="43">
        <v>20000</v>
      </c>
      <c r="E49" s="43">
        <v>20000</v>
      </c>
    </row>
    <row r="50" spans="1:6" ht="24.95" customHeight="1" x14ac:dyDescent="0.25">
      <c r="A50" s="27" t="s">
        <v>62</v>
      </c>
      <c r="B50" s="42" t="s">
        <v>63</v>
      </c>
      <c r="C50" s="43">
        <v>20000</v>
      </c>
      <c r="D50" s="43">
        <v>10000</v>
      </c>
      <c r="E50" s="43">
        <v>10000</v>
      </c>
    </row>
    <row r="51" spans="1:6" ht="24.95" customHeight="1" x14ac:dyDescent="0.25">
      <c r="A51" s="27" t="s">
        <v>64</v>
      </c>
      <c r="B51" s="42" t="s">
        <v>65</v>
      </c>
      <c r="C51" s="43">
        <v>3000</v>
      </c>
      <c r="D51" s="43">
        <v>3000</v>
      </c>
      <c r="E51" s="43">
        <v>3000</v>
      </c>
    </row>
    <row r="52" spans="1:6" ht="24.95" customHeight="1" x14ac:dyDescent="0.25">
      <c r="A52" s="27" t="s">
        <v>66</v>
      </c>
      <c r="B52" s="42" t="s">
        <v>67</v>
      </c>
      <c r="C52" s="43">
        <v>0</v>
      </c>
      <c r="D52" s="43">
        <v>0</v>
      </c>
      <c r="E52" s="43">
        <v>0</v>
      </c>
    </row>
    <row r="53" spans="1:6" ht="27.75" customHeight="1" x14ac:dyDescent="0.25">
      <c r="A53" s="46" t="s">
        <v>68</v>
      </c>
      <c r="B53" s="47"/>
      <c r="C53" s="48">
        <f>C10+C16</f>
        <v>3984000</v>
      </c>
      <c r="D53" s="48">
        <f t="shared" ref="D53:E53" si="1">D10+D16</f>
        <v>4039000</v>
      </c>
      <c r="E53" s="48">
        <f t="shared" si="1"/>
        <v>4043000</v>
      </c>
    </row>
    <row r="54" spans="1:6" ht="23.25" customHeight="1" x14ac:dyDescent="0.25">
      <c r="A54" s="49" t="s">
        <v>69</v>
      </c>
      <c r="B54" s="50"/>
      <c r="C54" s="51">
        <f>SUM(C55:C64)</f>
        <v>4500</v>
      </c>
      <c r="D54" s="51">
        <f>SUM(D55:D64)</f>
        <v>4500</v>
      </c>
      <c r="E54" s="51">
        <f>SUM(E55:E64)</f>
        <v>4500</v>
      </c>
      <c r="F54" s="26"/>
    </row>
    <row r="55" spans="1:6" s="26" customFormat="1" ht="24.95" customHeight="1" x14ac:dyDescent="0.25">
      <c r="A55" s="27">
        <v>3221</v>
      </c>
      <c r="B55" s="33" t="s">
        <v>24</v>
      </c>
      <c r="C55" s="29">
        <v>2500</v>
      </c>
      <c r="D55" s="29">
        <v>2500</v>
      </c>
      <c r="E55" s="29">
        <v>2500</v>
      </c>
    </row>
    <row r="56" spans="1:6" s="26" customFormat="1" ht="24.95" customHeight="1" x14ac:dyDescent="0.25">
      <c r="A56" s="27">
        <v>3222</v>
      </c>
      <c r="B56" s="41" t="s">
        <v>70</v>
      </c>
      <c r="C56" s="29"/>
      <c r="D56" s="29"/>
      <c r="E56" s="29"/>
    </row>
    <row r="57" spans="1:6" s="26" customFormat="1" ht="24.95" customHeight="1" x14ac:dyDescent="0.25">
      <c r="A57" s="27" t="s">
        <v>71</v>
      </c>
      <c r="B57" s="33" t="s">
        <v>25</v>
      </c>
      <c r="C57" s="29"/>
      <c r="D57" s="29"/>
      <c r="E57" s="29"/>
    </row>
    <row r="58" spans="1:6" s="26" customFormat="1" ht="24.95" customHeight="1" x14ac:dyDescent="0.25">
      <c r="A58" s="27">
        <v>3232</v>
      </c>
      <c r="B58" s="33" t="s">
        <v>32</v>
      </c>
      <c r="C58" s="29"/>
      <c r="D58" s="29"/>
      <c r="E58" s="29"/>
    </row>
    <row r="59" spans="1:6" s="26" customFormat="1" ht="24.95" customHeight="1" x14ac:dyDescent="0.25">
      <c r="A59" s="27">
        <v>3235</v>
      </c>
      <c r="B59" s="28" t="s">
        <v>35</v>
      </c>
      <c r="C59" s="29">
        <v>2000</v>
      </c>
      <c r="D59" s="29">
        <v>2000</v>
      </c>
      <c r="E59" s="29">
        <v>2000</v>
      </c>
    </row>
    <row r="60" spans="1:6" s="26" customFormat="1" ht="24.95" customHeight="1" x14ac:dyDescent="0.25">
      <c r="A60" s="27" t="s">
        <v>72</v>
      </c>
      <c r="B60" s="28" t="s">
        <v>45</v>
      </c>
      <c r="C60" s="29"/>
      <c r="D60" s="29"/>
      <c r="E60" s="29"/>
    </row>
    <row r="61" spans="1:6" s="26" customFormat="1" ht="24.95" customHeight="1" x14ac:dyDescent="0.25">
      <c r="A61" s="27" t="s">
        <v>73</v>
      </c>
      <c r="B61" s="28" t="s">
        <v>52</v>
      </c>
      <c r="C61" s="29"/>
      <c r="D61" s="29"/>
      <c r="E61" s="29"/>
    </row>
    <row r="62" spans="1:6" s="26" customFormat="1" ht="24.95" customHeight="1" x14ac:dyDescent="0.25">
      <c r="A62" s="27" t="s">
        <v>60</v>
      </c>
      <c r="B62" s="41" t="s">
        <v>61</v>
      </c>
      <c r="C62" s="29"/>
      <c r="D62" s="29"/>
      <c r="E62" s="29"/>
    </row>
    <row r="63" spans="1:6" s="26" customFormat="1" ht="24.95" customHeight="1" x14ac:dyDescent="0.25">
      <c r="A63" s="27" t="s">
        <v>62</v>
      </c>
      <c r="B63" s="41" t="s">
        <v>63</v>
      </c>
      <c r="C63" s="29"/>
      <c r="D63" s="29"/>
      <c r="E63" s="29"/>
      <c r="F63" s="15"/>
    </row>
    <row r="64" spans="1:6" ht="24.95" customHeight="1" x14ac:dyDescent="0.25">
      <c r="A64" s="27" t="s">
        <v>64</v>
      </c>
      <c r="B64" s="41" t="s">
        <v>65</v>
      </c>
      <c r="C64" s="43"/>
      <c r="D64" s="43"/>
      <c r="E64" s="43"/>
    </row>
    <row r="65" spans="1:6" ht="27.75" customHeight="1" x14ac:dyDescent="0.25">
      <c r="A65" s="52" t="s">
        <v>74</v>
      </c>
      <c r="B65" s="53"/>
      <c r="C65" s="54">
        <f>(C53+C54)</f>
        <v>3988500</v>
      </c>
      <c r="D65" s="54">
        <f>(D53+D54)</f>
        <v>4043500</v>
      </c>
      <c r="E65" s="54">
        <f>(E53+E54)</f>
        <v>4047500</v>
      </c>
    </row>
    <row r="66" spans="1:6" ht="16.5" customHeight="1" x14ac:dyDescent="0.3">
      <c r="A66" s="55"/>
      <c r="B66" s="56"/>
      <c r="C66" s="57"/>
      <c r="D66" s="57"/>
      <c r="E66" s="57"/>
      <c r="F66" s="58"/>
    </row>
    <row r="67" spans="1:6" s="58" customFormat="1" ht="18.75" customHeight="1" x14ac:dyDescent="0.3">
      <c r="A67" s="59"/>
      <c r="B67" s="60"/>
      <c r="C67" s="61"/>
      <c r="D67" s="62"/>
      <c r="E67" s="62"/>
      <c r="F67" s="63"/>
    </row>
    <row r="68" spans="1:6" s="63" customFormat="1" ht="20.25" customHeight="1" x14ac:dyDescent="0.25">
      <c r="A68" s="64"/>
      <c r="B68" s="65"/>
      <c r="C68" s="66"/>
      <c r="D68" s="67"/>
      <c r="E68" s="67"/>
      <c r="F68" s="68"/>
    </row>
    <row r="69" spans="1:6" s="68" customFormat="1" ht="24.95" customHeight="1" x14ac:dyDescent="0.25">
      <c r="F69" s="25"/>
    </row>
    <row r="70" spans="1:6" s="25" customFormat="1" ht="24.95" customHeight="1" x14ac:dyDescent="0.25">
      <c r="A70" s="69"/>
      <c r="B70" s="70"/>
      <c r="C70" s="70"/>
      <c r="D70" s="70"/>
      <c r="E70" s="70"/>
      <c r="F70" s="32"/>
    </row>
    <row r="71" spans="1:6" s="32" customFormat="1" ht="24.95" customHeight="1" x14ac:dyDescent="0.25">
      <c r="A71" s="71"/>
      <c r="B71" s="72"/>
      <c r="C71" s="72"/>
      <c r="D71" s="72"/>
      <c r="E71" s="72"/>
      <c r="F71" s="25"/>
    </row>
    <row r="72" spans="1:6" s="25" customFormat="1" ht="24.95" customHeight="1" x14ac:dyDescent="0.25">
      <c r="A72" s="73"/>
      <c r="B72" s="74"/>
      <c r="C72" s="74"/>
      <c r="D72" s="74"/>
      <c r="E72" s="74"/>
    </row>
    <row r="73" spans="1:6" s="25" customFormat="1" ht="24.95" customHeight="1" x14ac:dyDescent="0.25">
      <c r="A73" s="71"/>
      <c r="B73" s="72"/>
      <c r="C73" s="72"/>
      <c r="D73" s="72"/>
      <c r="E73" s="72"/>
    </row>
    <row r="74" spans="1:6" s="25" customFormat="1" ht="24.95" customHeight="1" x14ac:dyDescent="0.25">
      <c r="A74" s="69"/>
      <c r="B74" s="75"/>
      <c r="C74" s="75"/>
      <c r="D74" s="75"/>
      <c r="E74" s="75"/>
      <c r="F74" s="76"/>
    </row>
    <row r="75" spans="1:6" s="68" customFormat="1" ht="12.75" x14ac:dyDescent="0.2">
      <c r="F75" s="76"/>
    </row>
    <row r="76" spans="1:6" s="68" customFormat="1" ht="12.75" x14ac:dyDescent="0.2">
      <c r="F76" s="76"/>
    </row>
    <row r="77" spans="1:6" s="68" customFormat="1" ht="12.75" x14ac:dyDescent="0.2">
      <c r="F77" s="76"/>
    </row>
    <row r="78" spans="1:6" s="68" customFormat="1" x14ac:dyDescent="0.25">
      <c r="F78" s="15"/>
    </row>
  </sheetData>
  <sheetProtection selectLockedCells="1"/>
  <mergeCells count="16">
    <mergeCell ref="A16:B16"/>
    <mergeCell ref="A53:B53"/>
    <mergeCell ref="A65:B65"/>
    <mergeCell ref="A67:B67"/>
    <mergeCell ref="D67:E67"/>
    <mergeCell ref="A68:B68"/>
    <mergeCell ref="C68:E68"/>
    <mergeCell ref="C2:E2"/>
    <mergeCell ref="A3:B3"/>
    <mergeCell ref="A4:B4"/>
    <mergeCell ref="C4:E4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48" orientation="portrait" useFirstPageNumber="1" r:id="rId1"/>
  <headerFooter alignWithMargins="0">
    <oddHeader xml:space="preserve">&amp;L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Šibenik</vt:lpstr>
      <vt:lpstr>Šibenik!Ispis_naslova</vt:lpstr>
      <vt:lpstr>Šibenik!Podrucje_ispisa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2020-12-01T12:51:17Z</dcterms:created>
  <dcterms:modified xsi:type="dcterms:W3CDTF">2020-12-01T12:51:47Z</dcterms:modified>
</cp:coreProperties>
</file>