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Velika Gorica" sheetId="1" r:id="rId1"/>
  </sheets>
  <calcPr calcId="145621"/>
</workbook>
</file>

<file path=xl/calcChain.xml><?xml version="1.0" encoding="utf-8"?>
<calcChain xmlns="http://schemas.openxmlformats.org/spreadsheetml/2006/main">
  <c r="E77" i="1" l="1"/>
  <c r="D77" i="1"/>
  <c r="C77" i="1"/>
  <c r="E75" i="1"/>
  <c r="D75" i="1"/>
  <c r="D74" i="1" s="1"/>
  <c r="D10" i="1" s="1"/>
  <c r="C75" i="1"/>
  <c r="E74" i="1"/>
  <c r="C74" i="1"/>
  <c r="E72" i="1"/>
  <c r="D72" i="1"/>
  <c r="C72" i="1"/>
  <c r="E69" i="1"/>
  <c r="D69" i="1"/>
  <c r="C69" i="1"/>
  <c r="E67" i="1"/>
  <c r="D67" i="1"/>
  <c r="D66" i="1" s="1"/>
  <c r="D9" i="1" s="1"/>
  <c r="C67" i="1"/>
  <c r="E66" i="1"/>
  <c r="E9" i="1" s="1"/>
  <c r="E11" i="1" s="1"/>
  <c r="C66" i="1"/>
  <c r="C9" i="1" s="1"/>
  <c r="C11" i="1" s="1"/>
  <c r="E64" i="1"/>
  <c r="D64" i="1"/>
  <c r="C64" i="1"/>
  <c r="E62" i="1"/>
  <c r="D62" i="1"/>
  <c r="C62" i="1"/>
  <c r="E58" i="1"/>
  <c r="D58" i="1"/>
  <c r="C58" i="1"/>
  <c r="E55" i="1"/>
  <c r="D55" i="1"/>
  <c r="C55" i="1"/>
  <c r="E53" i="1"/>
  <c r="D53" i="1"/>
  <c r="C53" i="1"/>
  <c r="E46" i="1"/>
  <c r="D46" i="1"/>
  <c r="C46" i="1"/>
  <c r="E44" i="1"/>
  <c r="D44" i="1"/>
  <c r="C44" i="1"/>
  <c r="E34" i="1"/>
  <c r="D34" i="1"/>
  <c r="C34" i="1"/>
  <c r="E28" i="1"/>
  <c r="D28" i="1"/>
  <c r="C28" i="1"/>
  <c r="E23" i="1"/>
  <c r="D23" i="1"/>
  <c r="C23" i="1"/>
  <c r="E20" i="1"/>
  <c r="D20" i="1"/>
  <c r="C20" i="1"/>
  <c r="E18" i="1"/>
  <c r="D18" i="1"/>
  <c r="C18" i="1"/>
  <c r="E15" i="1"/>
  <c r="D15" i="1"/>
  <c r="D14" i="1" s="1"/>
  <c r="C15" i="1"/>
  <c r="E14" i="1"/>
  <c r="E13" i="1" s="1"/>
  <c r="E7" i="1" s="1"/>
  <c r="C14" i="1"/>
  <c r="C13" i="1" s="1"/>
  <c r="C7" i="1" s="1"/>
  <c r="E10" i="1"/>
  <c r="C10" i="1"/>
  <c r="E8" i="1"/>
  <c r="E12" i="1" s="1"/>
  <c r="C8" i="1"/>
  <c r="C12" i="1" s="1"/>
  <c r="D11" i="1" l="1"/>
  <c r="D8" i="1"/>
  <c r="D13" i="1"/>
  <c r="D7" i="1" s="1"/>
  <c r="D12" i="1" l="1"/>
</calcChain>
</file>

<file path=xl/sharedStrings.xml><?xml version="1.0" encoding="utf-8"?>
<sst xmlns="http://schemas.openxmlformats.org/spreadsheetml/2006/main" count="143" uniqueCount="119">
  <si>
    <t>PLANIRANJE PRORAČUNA 2022.-2024.</t>
  </si>
  <si>
    <t>PRIJEDLOG PRORAČUNA ZA 2022.</t>
  </si>
  <si>
    <t>PROJEKCIJA PRORAČUNA ZA 2023.</t>
  </si>
  <si>
    <t>PROJEKCIJA PRORAČUNA ZA 2024.</t>
  </si>
  <si>
    <t>10975</t>
  </si>
  <si>
    <t>Županijsko državno odvjetništvo u Velikoj Gorici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</si>
  <si>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</si>
  <si>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</si>
  <si>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</si>
  <si>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</si>
  <si>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</si>
  <si>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</si>
  <si>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</si>
  <si>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</si>
  <si>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</si>
  <si>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</si>
  <si>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</si>
  <si>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</si>
  <si>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</si>
  <si>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</si>
  <si>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</si>
  <si>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</si>
  <si>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</si>
  <si>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</si>
  <si>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</si>
  <si>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</si>
  <si>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</si>
  <si>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</si>
  <si>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</si>
  <si>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</si>
  <si>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</si>
  <si>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</si>
  <si>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</si>
  <si>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</si>
  <si>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</si>
  <si>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</si>
  <si>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</si>
  <si>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</si>
  <si>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</si>
  <si>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</si>
  <si>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</si>
  <si>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</si>
  <si>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</si>
  <si>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</si>
  <si>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</si>
  <si>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</si>
  <si>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</si>
  <si>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</si>
  <si>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</si>
  <si>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</si>
  <si>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</si>
  <si>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</si>
  <si>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</si>
  <si>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</si>
  <si>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</si>
  <si>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</si>
  <si>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</si>
  <si>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</si>
  <si>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</si>
  <si>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</si>
  <si>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</si>
  <si>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</si>
  <si>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</si>
  <si>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</si>
  <si>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</si>
  <si>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</si>
  <si>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</si>
  <si>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</si>
  <si>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</si>
  <si>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</si>
  <si>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</si>
  <si>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</si>
  <si>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</si>
  <si>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</si>
  <si>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</si>
  <si>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</si>
  <si>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</si>
  <si>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</si>
  <si>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</si>
  <si>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</si>
  <si>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</si>
  <si>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</si>
  <si>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</si>
  <si>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</si>
  <si>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</si>
  <si>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</si>
  <si>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</si>
  <si>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</si>
  <si>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</si>
  <si>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</si>
  <si>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</si>
  <si>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</si>
  <si>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</si>
  <si>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</si>
  <si>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</si>
  <si>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</si>
  <si>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</si>
  <si>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</si>
  <si>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</si>
  <si>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</si>
  <si>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</si>
  <si>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</si>
  <si>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</si>
  <si>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</si>
  <si>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</si>
  <si>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</si>
  <si>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</si>
  <si>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</si>
  <si>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</si>
  <si>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</si>
  <si>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</si>
  <si>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</si>
  <si>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</si>
  <si>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</si>
  <si>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</si>
  <si>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</si>
  <si>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</si>
  <si>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43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</si>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</sst>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4" fontId="4" fillId="8" borderId="2" xfId="5" applyNumberForma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4" fontId="5" fillId="8" borderId="2" xfId="5" applyNumberFormat="1" applyFont="1">
      <alignment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0" borderId="2" xfId="7" applyNumberFormat="1">
      <alignment horizontal="right" vertical="center"/>
    </xf>
    <xf numFmtId="4" fontId="4" fillId="0" borderId="2" xfId="7" applyNumberFormat="1" applyProtection="1">
      <alignment horizontal="right" vertical="center"/>
    </xf>
    <xf numFmtId="4" fontId="0" fillId="0" borderId="0" xfId="0" applyNumberFormat="1"/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78"/>
  <sheetViews>
    <sheetView tabSelected="1" zoomScaleNormal="100" workbookViewId="0">
      <selection activeCell="F17" sqref="F17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8" ht="41.25" customHeight="1" x14ac:dyDescent="0.25">
      <c r="A1" s="1" t="s">
        <v>0</v>
      </c>
      <c r="B1" s="1"/>
      <c r="C1" s="1"/>
      <c r="D1" s="1"/>
      <c r="E1" s="1"/>
    </row>
    <row r="2" spans="1:8" ht="41.25" customHeight="1" x14ac:dyDescent="0.25">
      <c r="A2" s="2"/>
      <c r="B2" s="3"/>
      <c r="C2" s="3"/>
      <c r="D2" s="3"/>
      <c r="E2" s="3"/>
    </row>
    <row r="3" spans="1:8" ht="28.5" customHeight="1" x14ac:dyDescent="0.25">
      <c r="A3" s="3"/>
      <c r="B3" s="3"/>
      <c r="C3" s="4"/>
      <c r="D3" s="4"/>
      <c r="E3" s="4"/>
    </row>
    <row r="4" spans="1:8" ht="35.25" customHeight="1" x14ac:dyDescent="0.25">
      <c r="A4" s="5"/>
      <c r="B4" s="5"/>
      <c r="C4" s="6"/>
      <c r="D4" s="6"/>
      <c r="E4" s="6"/>
    </row>
    <row r="5" spans="1:8" ht="36.75" customHeight="1" x14ac:dyDescent="0.25">
      <c r="A5" s="7"/>
      <c r="B5" s="7"/>
      <c r="C5" s="8" t="s">
        <v>1</v>
      </c>
      <c r="D5" s="8" t="s">
        <v>2</v>
      </c>
      <c r="E5" s="8" t="s">
        <v>3</v>
      </c>
    </row>
    <row r="6" spans="1:8" x14ac:dyDescent="0.25">
      <c r="A6" s="7"/>
      <c r="B6" s="7"/>
      <c r="C6" s="9">
        <v>1</v>
      </c>
      <c r="D6" s="9">
        <v>2</v>
      </c>
      <c r="E6" s="9">
        <v>3</v>
      </c>
      <c r="G6" s="10"/>
    </row>
    <row r="7" spans="1:8" x14ac:dyDescent="0.25">
      <c r="A7" s="11" t="s">
        <v>4</v>
      </c>
      <c r="B7" s="12" t="s">
        <v>5</v>
      </c>
      <c r="C7" s="13">
        <f t="shared" ref="C7:E7" si="0">C13</f>
        <v>6613800</v>
      </c>
      <c r="D7" s="13">
        <f t="shared" si="0"/>
        <v>5776446</v>
      </c>
      <c r="E7" s="13">
        <f t="shared" si="0"/>
        <v>5835000</v>
      </c>
    </row>
    <row r="8" spans="1:8" x14ac:dyDescent="0.25">
      <c r="A8" s="14" t="s">
        <v>6</v>
      </c>
      <c r="B8" s="15" t="s">
        <v>7</v>
      </c>
      <c r="C8" s="13">
        <f t="shared" ref="C8:E8" si="1">+C14</f>
        <v>6610800</v>
      </c>
      <c r="D8" s="13">
        <f t="shared" si="1"/>
        <v>5773446</v>
      </c>
      <c r="E8" s="13">
        <f t="shared" si="1"/>
        <v>5832000</v>
      </c>
    </row>
    <row r="9" spans="1:8" x14ac:dyDescent="0.25">
      <c r="A9" s="14" t="s">
        <v>8</v>
      </c>
      <c r="B9" s="16" t="s">
        <v>9</v>
      </c>
      <c r="C9" s="13">
        <f t="shared" ref="C9:E9" si="2">+C66</f>
        <v>3000</v>
      </c>
      <c r="D9" s="13">
        <f t="shared" si="2"/>
        <v>3000</v>
      </c>
      <c r="E9" s="13">
        <f t="shared" si="2"/>
        <v>3000</v>
      </c>
    </row>
    <row r="10" spans="1:8" x14ac:dyDescent="0.25">
      <c r="A10" s="14" t="s">
        <v>10</v>
      </c>
      <c r="B10" s="16" t="s">
        <v>11</v>
      </c>
      <c r="C10" s="13">
        <f t="shared" ref="C10:E10" si="3">+C74</f>
        <v>0</v>
      </c>
      <c r="D10" s="13">
        <f t="shared" si="3"/>
        <v>0</v>
      </c>
      <c r="E10" s="13">
        <f t="shared" si="3"/>
        <v>0</v>
      </c>
    </row>
    <row r="11" spans="1:8" x14ac:dyDescent="0.25">
      <c r="A11" s="17"/>
      <c r="B11" s="18" t="s">
        <v>12</v>
      </c>
      <c r="C11" s="13">
        <f t="shared" ref="C11:E11" si="4">+C9+C10</f>
        <v>3000</v>
      </c>
      <c r="D11" s="13">
        <f t="shared" si="4"/>
        <v>3000</v>
      </c>
      <c r="E11" s="13">
        <f t="shared" si="4"/>
        <v>3000</v>
      </c>
    </row>
    <row r="12" spans="1:8" x14ac:dyDescent="0.25">
      <c r="A12" s="17"/>
      <c r="B12" s="19" t="s">
        <v>13</v>
      </c>
      <c r="C12" s="20">
        <f t="shared" ref="C12:E12" si="5">+C8+C11</f>
        <v>6613800</v>
      </c>
      <c r="D12" s="20">
        <f t="shared" si="5"/>
        <v>5776446</v>
      </c>
      <c r="E12" s="20">
        <f t="shared" si="5"/>
        <v>5835000</v>
      </c>
    </row>
    <row r="13" spans="1:8" x14ac:dyDescent="0.25">
      <c r="A13" s="21" t="s">
        <v>14</v>
      </c>
      <c r="B13" s="22" t="s">
        <v>15</v>
      </c>
      <c r="C13" s="13">
        <f t="shared" ref="C13:E13" si="6">C14+C66+C74</f>
        <v>6613800</v>
      </c>
      <c r="D13" s="13">
        <f t="shared" si="6"/>
        <v>5776446</v>
      </c>
      <c r="E13" s="13">
        <f t="shared" si="6"/>
        <v>5835000</v>
      </c>
    </row>
    <row r="14" spans="1:8" x14ac:dyDescent="0.25">
      <c r="A14" s="23" t="s">
        <v>16</v>
      </c>
      <c r="B14" s="24" t="s">
        <v>17</v>
      </c>
      <c r="C14" s="13">
        <f t="shared" ref="C14:E14" si="7">C15+C18+C20+C23+C28+C34+C44+C46+C53+C55+C58+C62+C64</f>
        <v>6610800</v>
      </c>
      <c r="D14" s="13">
        <f t="shared" si="7"/>
        <v>5773446</v>
      </c>
      <c r="E14" s="13">
        <f t="shared" si="7"/>
        <v>5832000</v>
      </c>
    </row>
    <row r="15" spans="1:8" x14ac:dyDescent="0.25">
      <c r="A15" s="25" t="s">
        <v>18</v>
      </c>
      <c r="B15" s="24" t="s">
        <v>19</v>
      </c>
      <c r="C15" s="13">
        <f t="shared" ref="C15:E15" si="8">C16+C17</f>
        <v>4312000</v>
      </c>
      <c r="D15" s="13">
        <f t="shared" si="8"/>
        <v>4064000</v>
      </c>
      <c r="E15" s="13">
        <f t="shared" si="8"/>
        <v>4064000</v>
      </c>
    </row>
    <row r="16" spans="1:8" x14ac:dyDescent="0.25">
      <c r="A16" s="26" t="s">
        <v>20</v>
      </c>
      <c r="B16" s="24" t="s">
        <v>21</v>
      </c>
      <c r="C16" s="27">
        <v>4272000</v>
      </c>
      <c r="D16" s="28">
        <v>4044000</v>
      </c>
      <c r="E16" s="28">
        <v>4044000</v>
      </c>
      <c r="F16" s="29"/>
      <c r="G16" s="29"/>
      <c r="H16" s="29"/>
    </row>
    <row r="17" spans="1:8" x14ac:dyDescent="0.25">
      <c r="A17" s="26" t="s">
        <v>22</v>
      </c>
      <c r="B17" s="24" t="s">
        <v>23</v>
      </c>
      <c r="C17" s="27">
        <v>40000</v>
      </c>
      <c r="D17" s="28">
        <v>20000</v>
      </c>
      <c r="E17" s="28">
        <v>20000</v>
      </c>
      <c r="F17" s="29"/>
      <c r="G17" s="29"/>
      <c r="H17" s="29"/>
    </row>
    <row r="18" spans="1:8" x14ac:dyDescent="0.25">
      <c r="A18" s="25" t="s">
        <v>24</v>
      </c>
      <c r="B18" s="24" t="s">
        <v>25</v>
      </c>
      <c r="C18" s="13">
        <f t="shared" ref="C18:E18" si="9">C19</f>
        <v>105626</v>
      </c>
      <c r="D18" s="13">
        <f t="shared" si="9"/>
        <v>91527</v>
      </c>
      <c r="E18" s="13">
        <f t="shared" si="9"/>
        <v>99927</v>
      </c>
    </row>
    <row r="19" spans="1:8" x14ac:dyDescent="0.25">
      <c r="A19" s="26" t="s">
        <v>26</v>
      </c>
      <c r="B19" s="24" t="s">
        <v>25</v>
      </c>
      <c r="C19" s="27">
        <v>105626</v>
      </c>
      <c r="D19" s="27">
        <v>91527</v>
      </c>
      <c r="E19" s="28">
        <v>99927</v>
      </c>
    </row>
    <row r="20" spans="1:8" x14ac:dyDescent="0.25">
      <c r="A20" s="25" t="s">
        <v>27</v>
      </c>
      <c r="B20" s="24" t="s">
        <v>28</v>
      </c>
      <c r="C20" s="13">
        <f t="shared" ref="C20:E20" si="10">C21+C22</f>
        <v>878000</v>
      </c>
      <c r="D20" s="13">
        <f t="shared" si="10"/>
        <v>672000</v>
      </c>
      <c r="E20" s="13">
        <f t="shared" si="10"/>
        <v>672000</v>
      </c>
    </row>
    <row r="21" spans="1:8" x14ac:dyDescent="0.25">
      <c r="A21" s="26" t="s">
        <v>29</v>
      </c>
      <c r="B21" s="24" t="s">
        <v>30</v>
      </c>
      <c r="C21" s="27">
        <v>170000</v>
      </c>
      <c r="D21" s="27"/>
      <c r="E21" s="27"/>
      <c r="F21" s="29"/>
      <c r="G21" s="29"/>
      <c r="H21" s="29"/>
    </row>
    <row r="22" spans="1:8" x14ac:dyDescent="0.25">
      <c r="A22" s="26" t="s">
        <v>31</v>
      </c>
      <c r="B22" s="24" t="s">
        <v>32</v>
      </c>
      <c r="C22" s="27">
        <v>708000</v>
      </c>
      <c r="D22" s="27">
        <v>672000</v>
      </c>
      <c r="E22" s="28">
        <v>672000</v>
      </c>
      <c r="F22" s="29"/>
      <c r="G22" s="29"/>
      <c r="H22" s="29"/>
    </row>
    <row r="23" spans="1:8" x14ac:dyDescent="0.25">
      <c r="A23" s="25" t="s">
        <v>33</v>
      </c>
      <c r="B23" s="24" t="s">
        <v>34</v>
      </c>
      <c r="C23" s="13">
        <f t="shared" ref="C23:E23" si="11">C24+C25+C26+C27</f>
        <v>271000</v>
      </c>
      <c r="D23" s="13">
        <f t="shared" si="11"/>
        <v>225000</v>
      </c>
      <c r="E23" s="13">
        <f t="shared" si="11"/>
        <v>225000</v>
      </c>
    </row>
    <row r="24" spans="1:8" x14ac:dyDescent="0.25">
      <c r="A24" s="26" t="s">
        <v>35</v>
      </c>
      <c r="B24" s="24" t="s">
        <v>36</v>
      </c>
      <c r="C24" s="27">
        <v>35000</v>
      </c>
      <c r="D24" s="27">
        <v>35000</v>
      </c>
      <c r="E24" s="28">
        <v>35000</v>
      </c>
    </row>
    <row r="25" spans="1:8" x14ac:dyDescent="0.25">
      <c r="A25" s="26" t="s">
        <v>37</v>
      </c>
      <c r="B25" s="24" t="s">
        <v>38</v>
      </c>
      <c r="C25" s="27">
        <v>216000</v>
      </c>
      <c r="D25" s="27">
        <v>180000</v>
      </c>
      <c r="E25" s="28">
        <v>180000</v>
      </c>
    </row>
    <row r="26" spans="1:8" x14ac:dyDescent="0.25">
      <c r="A26" s="26" t="s">
        <v>39</v>
      </c>
      <c r="B26" s="24" t="s">
        <v>40</v>
      </c>
      <c r="C26" s="27">
        <v>10000</v>
      </c>
      <c r="D26" s="27">
        <v>5000</v>
      </c>
      <c r="E26" s="28">
        <v>5000</v>
      </c>
    </row>
    <row r="27" spans="1:8" x14ac:dyDescent="0.25">
      <c r="A27" s="26" t="s">
        <v>41</v>
      </c>
      <c r="B27" s="24" t="s">
        <v>42</v>
      </c>
      <c r="C27" s="27">
        <v>10000</v>
      </c>
      <c r="D27" s="27">
        <v>5000</v>
      </c>
      <c r="E27" s="28">
        <v>5000</v>
      </c>
    </row>
    <row r="28" spans="1:8" x14ac:dyDescent="0.25">
      <c r="A28" s="25" t="s">
        <v>43</v>
      </c>
      <c r="B28" s="24" t="s">
        <v>44</v>
      </c>
      <c r="C28" s="13">
        <f>C29+C30+C31+C32+C33</f>
        <v>298363</v>
      </c>
      <c r="D28" s="13">
        <f>D29+D30+D31+D32+D33</f>
        <v>257109</v>
      </c>
      <c r="E28" s="13">
        <f>E29+E30+E31+E32+E33</f>
        <v>216897</v>
      </c>
    </row>
    <row r="29" spans="1:8" x14ac:dyDescent="0.25">
      <c r="A29" s="26" t="s">
        <v>45</v>
      </c>
      <c r="B29" s="24" t="s">
        <v>46</v>
      </c>
      <c r="C29" s="27">
        <v>95363</v>
      </c>
      <c r="D29" s="28">
        <v>80109</v>
      </c>
      <c r="E29" s="28">
        <v>79897</v>
      </c>
    </row>
    <row r="30" spans="1:8" x14ac:dyDescent="0.25">
      <c r="A30" s="26" t="s">
        <v>47</v>
      </c>
      <c r="B30" s="24" t="s">
        <v>48</v>
      </c>
      <c r="C30" s="27">
        <v>180000</v>
      </c>
      <c r="D30" s="28">
        <v>160000</v>
      </c>
      <c r="E30" s="28">
        <v>120000</v>
      </c>
    </row>
    <row r="31" spans="1:8" x14ac:dyDescent="0.25">
      <c r="A31" s="26" t="s">
        <v>49</v>
      </c>
      <c r="B31" s="24" t="s">
        <v>50</v>
      </c>
      <c r="C31" s="27">
        <v>5000</v>
      </c>
      <c r="D31" s="28">
        <v>5000</v>
      </c>
      <c r="E31" s="28">
        <v>5000</v>
      </c>
    </row>
    <row r="32" spans="1:8" x14ac:dyDescent="0.25">
      <c r="A32" s="26" t="s">
        <v>51</v>
      </c>
      <c r="B32" s="24" t="s">
        <v>52</v>
      </c>
      <c r="C32" s="27">
        <v>15000</v>
      </c>
      <c r="D32" s="28">
        <v>10000</v>
      </c>
      <c r="E32" s="28">
        <v>10000</v>
      </c>
    </row>
    <row r="33" spans="1:5" x14ac:dyDescent="0.25">
      <c r="A33" s="26" t="s">
        <v>53</v>
      </c>
      <c r="B33" s="24" t="s">
        <v>54</v>
      </c>
      <c r="C33" s="27">
        <v>3000</v>
      </c>
      <c r="D33" s="28">
        <v>2000</v>
      </c>
      <c r="E33" s="28">
        <v>2000</v>
      </c>
    </row>
    <row r="34" spans="1:5" x14ac:dyDescent="0.25">
      <c r="A34" s="25" t="s">
        <v>55</v>
      </c>
      <c r="B34" s="24" t="s">
        <v>56</v>
      </c>
      <c r="C34" s="13">
        <f>C35+C36+C37+C38+C39+C40+C41+C42+C43</f>
        <v>608500</v>
      </c>
      <c r="D34" s="13">
        <f>D35+D36+D37+D38+D39+D40+D41+D42+D43</f>
        <v>405500</v>
      </c>
      <c r="E34" s="13">
        <f>E35+E36+E37+E38+E39+E40+E41+E42+E43</f>
        <v>498300</v>
      </c>
    </row>
    <row r="35" spans="1:5" x14ac:dyDescent="0.25">
      <c r="A35" s="26" t="s">
        <v>57</v>
      </c>
      <c r="B35" s="24" t="s">
        <v>58</v>
      </c>
      <c r="C35" s="27">
        <v>90000</v>
      </c>
      <c r="D35" s="28">
        <v>90000</v>
      </c>
      <c r="E35" s="28">
        <v>85000</v>
      </c>
    </row>
    <row r="36" spans="1:5" x14ac:dyDescent="0.25">
      <c r="A36" s="26" t="s">
        <v>59</v>
      </c>
      <c r="B36" s="24" t="s">
        <v>60</v>
      </c>
      <c r="C36" s="27">
        <v>25000</v>
      </c>
      <c r="D36" s="28">
        <v>25000</v>
      </c>
      <c r="E36" s="28">
        <v>25000</v>
      </c>
    </row>
    <row r="37" spans="1:5" x14ac:dyDescent="0.25">
      <c r="A37" s="26" t="s">
        <v>61</v>
      </c>
      <c r="B37" s="24" t="s">
        <v>62</v>
      </c>
      <c r="C37" s="27">
        <v>10000</v>
      </c>
      <c r="D37" s="28">
        <v>10000</v>
      </c>
      <c r="E37" s="28">
        <v>10000</v>
      </c>
    </row>
    <row r="38" spans="1:5" x14ac:dyDescent="0.25">
      <c r="A38" s="26" t="s">
        <v>63</v>
      </c>
      <c r="B38" s="24" t="s">
        <v>64</v>
      </c>
      <c r="C38" s="27">
        <v>70000</v>
      </c>
      <c r="D38" s="28">
        <v>65500</v>
      </c>
      <c r="E38" s="28">
        <v>65300</v>
      </c>
    </row>
    <row r="39" spans="1:5" x14ac:dyDescent="0.25">
      <c r="A39" s="26" t="s">
        <v>65</v>
      </c>
      <c r="B39" s="24" t="s">
        <v>66</v>
      </c>
      <c r="C39" s="27">
        <v>30000</v>
      </c>
      <c r="D39" s="28">
        <v>27000</v>
      </c>
      <c r="E39" s="28">
        <v>27000</v>
      </c>
    </row>
    <row r="40" spans="1:5" x14ac:dyDescent="0.25">
      <c r="A40" s="26" t="s">
        <v>67</v>
      </c>
      <c r="B40" s="24" t="s">
        <v>68</v>
      </c>
      <c r="C40" s="27">
        <v>5500</v>
      </c>
      <c r="D40" s="28">
        <v>10000</v>
      </c>
      <c r="E40" s="28">
        <v>4000</v>
      </c>
    </row>
    <row r="41" spans="1:5" x14ac:dyDescent="0.25">
      <c r="A41" s="26" t="s">
        <v>69</v>
      </c>
      <c r="B41" s="24" t="s">
        <v>70</v>
      </c>
      <c r="C41" s="27">
        <v>360000</v>
      </c>
      <c r="D41" s="28">
        <v>160000</v>
      </c>
      <c r="E41" s="28">
        <v>264000</v>
      </c>
    </row>
    <row r="42" spans="1:5" x14ac:dyDescent="0.25">
      <c r="A42" s="26" t="s">
        <v>71</v>
      </c>
      <c r="B42" s="24" t="s">
        <v>72</v>
      </c>
      <c r="C42" s="27">
        <v>10000</v>
      </c>
      <c r="D42" s="28">
        <v>10000</v>
      </c>
      <c r="E42" s="28">
        <v>10000</v>
      </c>
    </row>
    <row r="43" spans="1:5" x14ac:dyDescent="0.25">
      <c r="A43" s="26" t="s">
        <v>73</v>
      </c>
      <c r="B43" s="24" t="s">
        <v>74</v>
      </c>
      <c r="C43" s="27">
        <v>8000</v>
      </c>
      <c r="D43" s="28">
        <v>8000</v>
      </c>
      <c r="E43" s="28">
        <v>8000</v>
      </c>
    </row>
    <row r="44" spans="1:5" x14ac:dyDescent="0.25">
      <c r="A44" s="25" t="s">
        <v>75</v>
      </c>
      <c r="B44" s="24" t="s">
        <v>76</v>
      </c>
      <c r="C44" s="13">
        <f t="shared" ref="C44:E44" si="12">C45</f>
        <v>5000</v>
      </c>
      <c r="D44" s="13">
        <f t="shared" si="12"/>
        <v>5000</v>
      </c>
      <c r="E44" s="13">
        <f t="shared" si="12"/>
        <v>5000</v>
      </c>
    </row>
    <row r="45" spans="1:5" x14ac:dyDescent="0.25">
      <c r="A45" s="26" t="s">
        <v>77</v>
      </c>
      <c r="B45" s="24" t="s">
        <v>76</v>
      </c>
      <c r="C45" s="27">
        <v>5000</v>
      </c>
      <c r="D45" s="27">
        <v>5000</v>
      </c>
      <c r="E45" s="28">
        <v>5000</v>
      </c>
    </row>
    <row r="46" spans="1:5" x14ac:dyDescent="0.25">
      <c r="A46" s="25" t="s">
        <v>78</v>
      </c>
      <c r="B46" s="24" t="s">
        <v>79</v>
      </c>
      <c r="C46" s="13">
        <f>C47+C48+C49+C50+C51+C52</f>
        <v>23000</v>
      </c>
      <c r="D46" s="13">
        <f>D47+D48+D49+D50+D51+D52</f>
        <v>19000</v>
      </c>
      <c r="E46" s="13">
        <f>E47+E48+E49+E50+E51+E52</f>
        <v>19000</v>
      </c>
    </row>
    <row r="47" spans="1:5" x14ac:dyDescent="0.25">
      <c r="A47" s="26" t="s">
        <v>80</v>
      </c>
      <c r="B47" s="24" t="s">
        <v>81</v>
      </c>
      <c r="C47" s="27">
        <v>6000</v>
      </c>
      <c r="D47" s="28">
        <v>6000</v>
      </c>
      <c r="E47" s="28">
        <v>6000</v>
      </c>
    </row>
    <row r="48" spans="1:5" x14ac:dyDescent="0.25">
      <c r="A48" s="26" t="s">
        <v>82</v>
      </c>
      <c r="B48" s="24" t="s">
        <v>83</v>
      </c>
      <c r="C48" s="27">
        <v>5000</v>
      </c>
      <c r="D48" s="28">
        <v>5000</v>
      </c>
      <c r="E48" s="28">
        <v>5000</v>
      </c>
    </row>
    <row r="49" spans="1:5" x14ac:dyDescent="0.25">
      <c r="A49" s="26" t="s">
        <v>84</v>
      </c>
      <c r="B49" s="24" t="s">
        <v>85</v>
      </c>
      <c r="C49" s="27">
        <v>0</v>
      </c>
      <c r="D49" s="28">
        <v>0</v>
      </c>
      <c r="E49" s="28">
        <v>0</v>
      </c>
    </row>
    <row r="50" spans="1:5" x14ac:dyDescent="0.25">
      <c r="A50" s="26" t="s">
        <v>86</v>
      </c>
      <c r="B50" s="24" t="s">
        <v>87</v>
      </c>
      <c r="C50" s="27">
        <v>1000</v>
      </c>
      <c r="D50" s="28">
        <v>1000</v>
      </c>
      <c r="E50" s="28">
        <v>1000</v>
      </c>
    </row>
    <row r="51" spans="1:5" x14ac:dyDescent="0.25">
      <c r="A51" s="26" t="s">
        <v>88</v>
      </c>
      <c r="B51" s="24" t="s">
        <v>89</v>
      </c>
      <c r="C51" s="27">
        <v>1000</v>
      </c>
      <c r="D51" s="28">
        <v>1000</v>
      </c>
      <c r="E51" s="28">
        <v>1000</v>
      </c>
    </row>
    <row r="52" spans="1:5" x14ac:dyDescent="0.25">
      <c r="A52" s="26" t="s">
        <v>90</v>
      </c>
      <c r="B52" s="24" t="s">
        <v>79</v>
      </c>
      <c r="C52" s="27">
        <v>10000</v>
      </c>
      <c r="D52" s="28">
        <v>6000</v>
      </c>
      <c r="E52" s="28">
        <v>6000</v>
      </c>
    </row>
    <row r="53" spans="1:5" x14ac:dyDescent="0.25">
      <c r="A53" s="25" t="s">
        <v>91</v>
      </c>
      <c r="B53" s="24" t="s">
        <v>92</v>
      </c>
      <c r="C53" s="13">
        <f t="shared" ref="C53:E53" si="13">C54</f>
        <v>2568</v>
      </c>
      <c r="D53" s="13">
        <f t="shared" si="13"/>
        <v>1551</v>
      </c>
      <c r="E53" s="13">
        <f t="shared" si="13"/>
        <v>488</v>
      </c>
    </row>
    <row r="54" spans="1:5" x14ac:dyDescent="0.25">
      <c r="A54" s="26" t="s">
        <v>93</v>
      </c>
      <c r="B54" s="24" t="s">
        <v>94</v>
      </c>
      <c r="C54" s="27">
        <v>2568</v>
      </c>
      <c r="D54" s="27">
        <v>1551</v>
      </c>
      <c r="E54" s="27">
        <v>488</v>
      </c>
    </row>
    <row r="55" spans="1:5" x14ac:dyDescent="0.25">
      <c r="A55" s="25" t="s">
        <v>95</v>
      </c>
      <c r="B55" s="24" t="s">
        <v>96</v>
      </c>
      <c r="C55" s="13">
        <f>C56+C57</f>
        <v>80000</v>
      </c>
      <c r="D55" s="13">
        <f t="shared" ref="D55:E55" si="14">D56+D57</f>
        <v>5000</v>
      </c>
      <c r="E55" s="13">
        <f t="shared" si="14"/>
        <v>5000</v>
      </c>
    </row>
    <row r="56" spans="1:5" x14ac:dyDescent="0.25">
      <c r="A56" s="26" t="s">
        <v>97</v>
      </c>
      <c r="B56" s="24" t="s">
        <v>98</v>
      </c>
      <c r="C56" s="27">
        <v>5000</v>
      </c>
      <c r="D56" s="27">
        <v>5000</v>
      </c>
      <c r="E56" s="28">
        <v>5000</v>
      </c>
    </row>
    <row r="57" spans="1:5" x14ac:dyDescent="0.25">
      <c r="A57" s="26">
        <v>3433</v>
      </c>
      <c r="B57" s="24" t="s">
        <v>99</v>
      </c>
      <c r="C57" s="27">
        <v>75000</v>
      </c>
      <c r="D57" s="27"/>
      <c r="E57" s="27"/>
    </row>
    <row r="58" spans="1:5" x14ac:dyDescent="0.25">
      <c r="A58" s="25" t="s">
        <v>100</v>
      </c>
      <c r="B58" s="24" t="s">
        <v>101</v>
      </c>
      <c r="C58" s="13">
        <f>C60+C61+C59</f>
        <v>0</v>
      </c>
      <c r="D58" s="13">
        <f t="shared" ref="D58:E58" si="15">D60+D61+D59</f>
        <v>0</v>
      </c>
      <c r="E58" s="13">
        <f t="shared" si="15"/>
        <v>0</v>
      </c>
    </row>
    <row r="59" spans="1:5" x14ac:dyDescent="0.25">
      <c r="A59" s="26" t="s">
        <v>102</v>
      </c>
      <c r="B59" s="24" t="s">
        <v>103</v>
      </c>
      <c r="C59" s="27"/>
      <c r="D59" s="27"/>
      <c r="E59" s="27"/>
    </row>
    <row r="60" spans="1:5" x14ac:dyDescent="0.25">
      <c r="A60" s="26" t="s">
        <v>104</v>
      </c>
      <c r="B60" s="24" t="s">
        <v>105</v>
      </c>
      <c r="C60" s="27"/>
      <c r="D60" s="27"/>
      <c r="E60" s="27"/>
    </row>
    <row r="61" spans="1:5" x14ac:dyDescent="0.25">
      <c r="A61" s="26" t="s">
        <v>106</v>
      </c>
      <c r="B61" s="24" t="s">
        <v>107</v>
      </c>
      <c r="C61" s="27"/>
      <c r="D61" s="27"/>
      <c r="E61" s="27"/>
    </row>
    <row r="62" spans="1:5" x14ac:dyDescent="0.25">
      <c r="A62" s="25" t="s">
        <v>108</v>
      </c>
      <c r="B62" s="24" t="s">
        <v>109</v>
      </c>
      <c r="C62" s="13">
        <f t="shared" ref="C62:E62" si="16">C63</f>
        <v>26643</v>
      </c>
      <c r="D62" s="13">
        <f t="shared" si="16"/>
        <v>27659</v>
      </c>
      <c r="E62" s="13">
        <f t="shared" si="16"/>
        <v>26288</v>
      </c>
    </row>
    <row r="63" spans="1:5" x14ac:dyDescent="0.25">
      <c r="A63" s="26" t="s">
        <v>110</v>
      </c>
      <c r="B63" s="24" t="s">
        <v>111</v>
      </c>
      <c r="C63" s="27">
        <v>26643</v>
      </c>
      <c r="D63" s="27">
        <v>27659</v>
      </c>
      <c r="E63" s="27">
        <v>26288</v>
      </c>
    </row>
    <row r="64" spans="1:5" x14ac:dyDescent="0.25">
      <c r="A64" s="25" t="s">
        <v>112</v>
      </c>
      <c r="B64" s="24" t="s">
        <v>113</v>
      </c>
      <c r="C64" s="13">
        <f t="shared" ref="C64:E64" si="17">C65</f>
        <v>100</v>
      </c>
      <c r="D64" s="13">
        <f t="shared" si="17"/>
        <v>100</v>
      </c>
      <c r="E64" s="13">
        <f t="shared" si="17"/>
        <v>100</v>
      </c>
    </row>
    <row r="65" spans="1:5" x14ac:dyDescent="0.25">
      <c r="A65" s="26" t="s">
        <v>114</v>
      </c>
      <c r="B65" s="24" t="s">
        <v>113</v>
      </c>
      <c r="C65" s="27">
        <v>100</v>
      </c>
      <c r="D65" s="27">
        <v>100</v>
      </c>
      <c r="E65" s="27">
        <v>100</v>
      </c>
    </row>
    <row r="66" spans="1:5" x14ac:dyDescent="0.25">
      <c r="A66" s="23" t="s">
        <v>115</v>
      </c>
      <c r="B66" s="24" t="s">
        <v>116</v>
      </c>
      <c r="C66" s="13">
        <f t="shared" ref="C66:E66" si="18">C67+C69+C72</f>
        <v>3000</v>
      </c>
      <c r="D66" s="13">
        <f t="shared" si="18"/>
        <v>3000</v>
      </c>
      <c r="E66" s="13">
        <f t="shared" si="18"/>
        <v>3000</v>
      </c>
    </row>
    <row r="67" spans="1:5" x14ac:dyDescent="0.25">
      <c r="A67" s="25" t="s">
        <v>43</v>
      </c>
      <c r="B67" s="24" t="s">
        <v>44</v>
      </c>
      <c r="C67" s="13">
        <f>C68</f>
        <v>3000</v>
      </c>
      <c r="D67" s="13">
        <f t="shared" ref="D67:E67" si="19">D68</f>
        <v>3000</v>
      </c>
      <c r="E67" s="13">
        <f t="shared" si="19"/>
        <v>3000</v>
      </c>
    </row>
    <row r="68" spans="1:5" x14ac:dyDescent="0.25">
      <c r="A68" s="26" t="s">
        <v>45</v>
      </c>
      <c r="B68" s="24" t="s">
        <v>46</v>
      </c>
      <c r="C68" s="27">
        <v>3000</v>
      </c>
      <c r="D68" s="27">
        <v>3000</v>
      </c>
      <c r="E68" s="27">
        <v>3000</v>
      </c>
    </row>
    <row r="69" spans="1:5" x14ac:dyDescent="0.25">
      <c r="A69" s="25" t="s">
        <v>55</v>
      </c>
      <c r="B69" s="24" t="s">
        <v>56</v>
      </c>
      <c r="C69" s="13">
        <f t="shared" ref="C69:E69" si="20">C70+C71</f>
        <v>0</v>
      </c>
      <c r="D69" s="13">
        <f t="shared" si="20"/>
        <v>0</v>
      </c>
      <c r="E69" s="13">
        <f t="shared" si="20"/>
        <v>0</v>
      </c>
    </row>
    <row r="70" spans="1:5" x14ac:dyDescent="0.25">
      <c r="A70" s="26" t="s">
        <v>59</v>
      </c>
      <c r="B70" s="24" t="s">
        <v>60</v>
      </c>
      <c r="C70" s="27"/>
      <c r="D70" s="27"/>
      <c r="E70" s="27"/>
    </row>
    <row r="71" spans="1:5" x14ac:dyDescent="0.25">
      <c r="A71" s="26" t="s">
        <v>65</v>
      </c>
      <c r="B71" s="24" t="s">
        <v>66</v>
      </c>
      <c r="C71" s="27"/>
      <c r="D71" s="27"/>
      <c r="E71" s="27"/>
    </row>
    <row r="72" spans="1:5" x14ac:dyDescent="0.25">
      <c r="A72" s="25" t="s">
        <v>100</v>
      </c>
      <c r="B72" s="24" t="s">
        <v>101</v>
      </c>
      <c r="C72" s="13">
        <f t="shared" ref="C72:E72" si="21">C73</f>
        <v>0</v>
      </c>
      <c r="D72" s="13">
        <f t="shared" si="21"/>
        <v>0</v>
      </c>
      <c r="E72" s="13">
        <f t="shared" si="21"/>
        <v>0</v>
      </c>
    </row>
    <row r="73" spans="1:5" x14ac:dyDescent="0.25">
      <c r="A73" s="26" t="s">
        <v>102</v>
      </c>
      <c r="B73" s="24" t="s">
        <v>103</v>
      </c>
      <c r="C73" s="27"/>
      <c r="D73" s="27"/>
      <c r="E73" s="27"/>
    </row>
    <row r="74" spans="1:5" x14ac:dyDescent="0.25">
      <c r="A74" s="23" t="s">
        <v>117</v>
      </c>
      <c r="B74" s="24" t="s">
        <v>118</v>
      </c>
      <c r="C74" s="13">
        <f t="shared" ref="C74:E74" si="22">C75+C77</f>
        <v>0</v>
      </c>
      <c r="D74" s="13">
        <f t="shared" si="22"/>
        <v>0</v>
      </c>
      <c r="E74" s="13">
        <f t="shared" si="22"/>
        <v>0</v>
      </c>
    </row>
    <row r="75" spans="1:5" x14ac:dyDescent="0.25">
      <c r="A75" s="25" t="s">
        <v>55</v>
      </c>
      <c r="B75" s="24" t="s">
        <v>56</v>
      </c>
      <c r="C75" s="13">
        <f t="shared" ref="C75:E75" si="23">C76</f>
        <v>0</v>
      </c>
      <c r="D75" s="13">
        <f t="shared" si="23"/>
        <v>0</v>
      </c>
      <c r="E75" s="13">
        <f t="shared" si="23"/>
        <v>0</v>
      </c>
    </row>
    <row r="76" spans="1:5" x14ac:dyDescent="0.25">
      <c r="A76" s="26">
        <v>3237</v>
      </c>
      <c r="B76" s="24" t="s">
        <v>70</v>
      </c>
      <c r="C76" s="27"/>
      <c r="D76" s="27"/>
      <c r="E76" s="27"/>
    </row>
    <row r="77" spans="1:5" x14ac:dyDescent="0.25">
      <c r="A77" s="25" t="s">
        <v>100</v>
      </c>
      <c r="B77" s="24" t="s">
        <v>101</v>
      </c>
      <c r="C77" s="13">
        <f t="shared" ref="C77:E77" si="24">C78</f>
        <v>0</v>
      </c>
      <c r="D77" s="13">
        <f t="shared" si="24"/>
        <v>0</v>
      </c>
      <c r="E77" s="13">
        <f t="shared" si="24"/>
        <v>0</v>
      </c>
    </row>
    <row r="78" spans="1:5" x14ac:dyDescent="0.25">
      <c r="A78" s="26">
        <v>4223</v>
      </c>
      <c r="B78" s="24" t="s">
        <v>107</v>
      </c>
      <c r="C78" s="27"/>
      <c r="D78" s="27"/>
      <c r="E78" s="27"/>
    </row>
  </sheetData>
  <protectedRanges>
    <protectedRange sqref="B7 C16:E17 C19:E19 C21:E22 C24:E27 C29:E33 C35:E43 C45:E45 C47:E52 C54:E54 C56:E57 C59:E61 C63:E63 C65:E65 C68:E68 C70:E71 C73:E73 C76:E76 C78:E78" name="Raspon1"/>
  </protectedRanges>
  <mergeCells count="1">
    <mergeCell ref="A1:E1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Velika Gorica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2021-12-09T13:20:33Z</dcterms:created>
  <dcterms:modified xsi:type="dcterms:W3CDTF">2021-12-09T13:20:56Z</dcterms:modified>
</cp:coreProperties>
</file>