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310"/>
  </bookViews>
  <sheets>
    <sheet name="GOSPIĆ" sheetId="1" r:id="rId1"/>
  </sheets>
  <definedNames>
    <definedName name="_xlnm.Print_Area" localSheetId="0">GOSPIĆ!$A$1:$E$82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D78" i="1" s="1"/>
  <c r="D8" i="1" s="1"/>
  <c r="C81" i="1"/>
  <c r="E79" i="1"/>
  <c r="E78" i="1" s="1"/>
  <c r="E8" i="1" s="1"/>
  <c r="D79" i="1"/>
  <c r="C79" i="1"/>
  <c r="C78" i="1" s="1"/>
  <c r="C8" i="1" s="1"/>
  <c r="E74" i="1"/>
  <c r="D74" i="1"/>
  <c r="C74" i="1"/>
  <c r="E72" i="1"/>
  <c r="D72" i="1"/>
  <c r="C72" i="1"/>
  <c r="E69" i="1"/>
  <c r="D69" i="1"/>
  <c r="C69" i="1"/>
  <c r="C64" i="1" s="1"/>
  <c r="C7" i="1" s="1"/>
  <c r="E65" i="1"/>
  <c r="D65" i="1"/>
  <c r="C65" i="1"/>
  <c r="D64" i="1"/>
  <c r="D7" i="1" s="1"/>
  <c r="D9" i="1" s="1"/>
  <c r="E62" i="1"/>
  <c r="D62" i="1"/>
  <c r="C62" i="1"/>
  <c r="E60" i="1"/>
  <c r="D60" i="1"/>
  <c r="C60" i="1"/>
  <c r="E56" i="1"/>
  <c r="D56" i="1"/>
  <c r="C56" i="1"/>
  <c r="E53" i="1"/>
  <c r="D53" i="1"/>
  <c r="C53" i="1"/>
  <c r="E51" i="1"/>
  <c r="D51" i="1"/>
  <c r="C51" i="1"/>
  <c r="E44" i="1"/>
  <c r="D44" i="1"/>
  <c r="C44" i="1"/>
  <c r="E42" i="1"/>
  <c r="D42" i="1"/>
  <c r="C42" i="1"/>
  <c r="E32" i="1"/>
  <c r="D32" i="1"/>
  <c r="C32" i="1"/>
  <c r="E26" i="1"/>
  <c r="D26" i="1"/>
  <c r="C26" i="1"/>
  <c r="E21" i="1"/>
  <c r="D21" i="1"/>
  <c r="C21" i="1"/>
  <c r="E18" i="1"/>
  <c r="D18" i="1"/>
  <c r="C18" i="1"/>
  <c r="E16" i="1"/>
  <c r="D16" i="1"/>
  <c r="C16" i="1"/>
  <c r="E13" i="1"/>
  <c r="D13" i="1"/>
  <c r="C13" i="1"/>
  <c r="E12" i="1"/>
  <c r="E6" i="1" s="1"/>
  <c r="C12" i="1" l="1"/>
  <c r="C11" i="1" s="1"/>
  <c r="C5" i="1" s="1"/>
  <c r="D12" i="1"/>
  <c r="D11" i="1" s="1"/>
  <c r="D5" i="1" s="1"/>
  <c r="E64" i="1"/>
  <c r="E7" i="1" s="1"/>
  <c r="E9" i="1" s="1"/>
  <c r="C6" i="1"/>
  <c r="D6" i="1"/>
  <c r="D10" i="1" s="1"/>
  <c r="E10" i="1"/>
  <c r="C9" i="1"/>
  <c r="E11" i="1"/>
  <c r="E5" i="1" s="1"/>
  <c r="C10" i="1" l="1"/>
</calcChain>
</file>

<file path=xl/sharedStrings.xml><?xml version="1.0" encoding="utf-8"?>
<sst xmlns="http://schemas.openxmlformats.org/spreadsheetml/2006/main" count="155" uniqueCount="121">
  <si>
    <t>FINANCIJSKI PLAN 2023. - 2025.</t>
  </si>
  <si>
    <t xml:space="preserve">FINANCIJSKI PLAN ZA 2023. </t>
  </si>
  <si>
    <t>PROJEKCIJA PRORAČUNA ZA 2024.</t>
  </si>
  <si>
    <t>PROJEKCIJA PRORAČUNA ZA 2025.</t>
  </si>
  <si>
    <t>10985</t>
  </si>
  <si>
    <t>Općinsko državno odvjetništvo u GOSPIĆU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</si>
  <si>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</si>
  <si>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</si>
  <si>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</si>
  <si>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</si>
  <si>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</si>
  <si>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</si>
  <si>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</si>
  <si>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</si>
  <si>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A642000</t>
  </si>
  <si>
    <t>PROGON POČINITELJA KAZNENIH I KAŽNJIVIH DJELA I ZAŠTITA IMOVINE RH PRED NADLEŽNIM SUDOVIMA I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</si>
  <si>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</si>
  <si>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</si>
  <si>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</si>
  <si>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</si>
  <si>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</si>
  <si>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</si>
  <si>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</si>
  <si>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</si>
  <si>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</si>
  <si>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</si>
  <si>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</si>
  <si>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</si>
  <si>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</si>
  <si>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</si>
  <si>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</si>
  <si>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</si>
  <si>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</si>
  <si>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</si>
  <si>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</si>
  <si>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</si>
  <si>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</si>
  <si>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</si>
  <si>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</si>
  <si>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</si>
  <si>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</si>
  <si>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</si>
  <si>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</si>
  <si>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</si>
  <si>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</si>
  <si>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</si>
  <si>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</si>
  <si>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</si>
  <si>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</si>
  <si>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</si>
  <si>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</si>
  <si>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</si>
  <si>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</si>
  <si>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</si>
  <si>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</si>
  <si>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</si>
  <si>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</si>
  <si>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</si>
  <si>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</si>
  <si>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</si>
  <si>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</si>
  <si>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</si>
  <si>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</si>
  <si>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</si>
  <si>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</si>
  <si>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</si>
  <si>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</si>
  <si>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</si>
  <si>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</si>
  <si>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</si>
  <si>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</si>
  <si>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</si>
  <si>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</si>
  <si>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</si>
  <si>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</si>
  <si>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</si>
  <si>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</si>
  <si>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</si>
  <si>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</si>
  <si>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</si>
  <si>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</si>
  <si>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</si>
  <si>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</si>
  <si>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</si>
  <si>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</si>
  <si>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</si>
  <si>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</si>
  <si>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</si>
  <si>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</si>
  <si>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</si>
  <si>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</si>
  <si>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</si>
  <si>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</si>
  <si>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</si>
  <si>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</si>
  <si>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</si>
  <si>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</si>
  <si>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</si>
  <si>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</si>
  <si>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</si>
  <si>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</si>
  <si>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</si>
  <si>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</si>
  <si>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</si>
  <si>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</si>
  <si>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</si>
  <si>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</si>
  <si>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</si>
  <si>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</si>
  <si>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</si>
  <si>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</si>
  <si>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</si>
  <si>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</si>
  <si>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</si>
  <si>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</si>
  <si>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</si>
  <si>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</si>
  <si>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3222</t>
  </si>
  <si>
    <t>Materijal i sirovine</t>
  </si>
  <si>
    <t>52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</si>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</sst>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7">
    <xf numFmtId="0" fontId="0" fillId="0" borderId="0" xfId="0"/>
    <xf numFmtId="3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3" fontId="5" fillId="4" borderId="2" xfId="2" quotePrefix="1" applyNumberFormat="1" applyFont="1" applyFill="1" applyAlignment="1">
      <alignment horizontal="center" vertical="center" wrapText="1"/>
    </xf>
    <xf numFmtId="3" fontId="4" fillId="6" borderId="2" xfId="3" quotePrefix="1" applyNumberFormat="1" applyFill="1" applyAlignment="1">
      <alignment horizontal="center" vertical="center"/>
    </xf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3" fontId="5" fillId="8" borderId="2" xfId="5" applyNumberFormat="1" applyFont="1">
      <alignment vertical="center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3" fontId="4" fillId="8" borderId="2" xfId="5" applyNumberFormat="1">
      <alignment vertical="center"/>
    </xf>
    <xf numFmtId="0" fontId="4" fillId="5" borderId="2" xfId="3" quotePrefix="1" applyNumberFormat="1" applyAlignment="1">
      <alignment horizontal="left" vertical="center"/>
    </xf>
    <xf numFmtId="3" fontId="6" fillId="8" borderId="2" xfId="5" applyNumberFormat="1" applyFont="1">
      <alignment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 applyAlignment="1">
      <alignment horizontal="left" vertical="center" wrapText="1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3" fontId="4" fillId="0" borderId="2" xfId="7" applyNumberFormat="1">
      <alignment horizontal="right" vertical="center"/>
    </xf>
    <xf numFmtId="3" fontId="0" fillId="0" borderId="0" xfId="0" applyNumberFormat="1"/>
    <xf numFmtId="3" fontId="1" fillId="0" borderId="0" xfId="0" applyNumberFormat="1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tabSelected="1" zoomScaleNormal="100" workbookViewId="0">
      <selection activeCell="H8" sqref="H8"/>
    </sheetView>
  </sheetViews>
  <sheetFormatPr defaultRowHeight="15" x14ac:dyDescent="0.25"/>
  <cols>
    <col min="1" max="1" width="25" customWidth="1"/>
    <col min="2" max="2" width="50.85546875" customWidth="1"/>
    <col min="3" max="5" width="18.28515625" style="25" customWidth="1"/>
    <col min="208" max="208" width="30.28515625" customWidth="1"/>
    <col min="209" max="209" width="59" customWidth="1"/>
    <col min="210" max="210" width="10.85546875" customWidth="1"/>
    <col min="211" max="211" width="16" customWidth="1"/>
    <col min="212" max="212" width="17.140625" customWidth="1"/>
    <col min="213" max="213" width="16" customWidth="1"/>
    <col min="214" max="214" width="15" customWidth="1"/>
    <col min="215" max="223" width="12.7109375" bestFit="1" customWidth="1"/>
    <col min="224" max="225" width="15.42578125" bestFit="1" customWidth="1"/>
    <col min="226" max="237" width="16" bestFit="1" customWidth="1"/>
    <col min="238" max="242" width="15" bestFit="1" customWidth="1"/>
    <col min="243" max="243" width="14" bestFit="1" customWidth="1"/>
    <col min="244" max="244" width="15" bestFit="1" customWidth="1"/>
    <col min="245" max="245" width="14" bestFit="1" customWidth="1"/>
    <col min="464" max="464" width="30.28515625" customWidth="1"/>
    <col min="465" max="465" width="59" customWidth="1"/>
    <col min="466" max="466" width="10.85546875" customWidth="1"/>
    <col min="467" max="467" width="16" customWidth="1"/>
    <col min="468" max="468" width="17.140625" customWidth="1"/>
    <col min="469" max="469" width="16" customWidth="1"/>
    <col min="470" max="470" width="15" customWidth="1"/>
    <col min="471" max="479" width="12.7109375" bestFit="1" customWidth="1"/>
    <col min="480" max="481" width="15.42578125" bestFit="1" customWidth="1"/>
    <col min="482" max="493" width="16" bestFit="1" customWidth="1"/>
    <col min="494" max="498" width="15" bestFit="1" customWidth="1"/>
    <col min="499" max="499" width="14" bestFit="1" customWidth="1"/>
    <col min="500" max="500" width="15" bestFit="1" customWidth="1"/>
    <col min="501" max="501" width="14" bestFit="1" customWidth="1"/>
    <col min="720" max="720" width="30.28515625" customWidth="1"/>
    <col min="721" max="721" width="59" customWidth="1"/>
    <col min="722" max="722" width="10.85546875" customWidth="1"/>
    <col min="723" max="723" width="16" customWidth="1"/>
    <col min="724" max="724" width="17.140625" customWidth="1"/>
    <col min="725" max="725" width="16" customWidth="1"/>
    <col min="726" max="726" width="15" customWidth="1"/>
    <col min="727" max="735" width="12.7109375" bestFit="1" customWidth="1"/>
    <col min="736" max="737" width="15.42578125" bestFit="1" customWidth="1"/>
    <col min="738" max="749" width="16" bestFit="1" customWidth="1"/>
    <col min="750" max="754" width="15" bestFit="1" customWidth="1"/>
    <col min="755" max="755" width="14" bestFit="1" customWidth="1"/>
    <col min="756" max="756" width="15" bestFit="1" customWidth="1"/>
    <col min="757" max="757" width="14" bestFit="1" customWidth="1"/>
    <col min="976" max="976" width="30.28515625" customWidth="1"/>
    <col min="977" max="977" width="59" customWidth="1"/>
    <col min="978" max="978" width="10.85546875" customWidth="1"/>
    <col min="979" max="979" width="16" customWidth="1"/>
    <col min="980" max="980" width="17.140625" customWidth="1"/>
    <col min="981" max="981" width="16" customWidth="1"/>
    <col min="982" max="982" width="15" customWidth="1"/>
    <col min="983" max="991" width="12.7109375" bestFit="1" customWidth="1"/>
    <col min="992" max="993" width="15.42578125" bestFit="1" customWidth="1"/>
    <col min="994" max="1005" width="16" bestFit="1" customWidth="1"/>
    <col min="1006" max="1010" width="15" bestFit="1" customWidth="1"/>
    <col min="1011" max="1011" width="14" bestFit="1" customWidth="1"/>
    <col min="1012" max="1012" width="15" bestFit="1" customWidth="1"/>
    <col min="1013" max="1013" width="14" bestFit="1" customWidth="1"/>
    <col min="1232" max="1232" width="30.28515625" customWidth="1"/>
    <col min="1233" max="1233" width="59" customWidth="1"/>
    <col min="1234" max="1234" width="10.85546875" customWidth="1"/>
    <col min="1235" max="1235" width="16" customWidth="1"/>
    <col min="1236" max="1236" width="17.140625" customWidth="1"/>
    <col min="1237" max="1237" width="16" customWidth="1"/>
    <col min="1238" max="1238" width="15" customWidth="1"/>
    <col min="1239" max="1247" width="12.7109375" bestFit="1" customWidth="1"/>
    <col min="1248" max="1249" width="15.42578125" bestFit="1" customWidth="1"/>
    <col min="1250" max="1261" width="16" bestFit="1" customWidth="1"/>
    <col min="1262" max="1266" width="15" bestFit="1" customWidth="1"/>
    <col min="1267" max="1267" width="14" bestFit="1" customWidth="1"/>
    <col min="1268" max="1268" width="15" bestFit="1" customWidth="1"/>
    <col min="1269" max="1269" width="14" bestFit="1" customWidth="1"/>
    <col min="1488" max="1488" width="30.28515625" customWidth="1"/>
    <col min="1489" max="1489" width="59" customWidth="1"/>
    <col min="1490" max="1490" width="10.85546875" customWidth="1"/>
    <col min="1491" max="1491" width="16" customWidth="1"/>
    <col min="1492" max="1492" width="17.140625" customWidth="1"/>
    <col min="1493" max="1493" width="16" customWidth="1"/>
    <col min="1494" max="1494" width="15" customWidth="1"/>
    <col min="1495" max="1503" width="12.7109375" bestFit="1" customWidth="1"/>
    <col min="1504" max="1505" width="15.42578125" bestFit="1" customWidth="1"/>
    <col min="1506" max="1517" width="16" bestFit="1" customWidth="1"/>
    <col min="1518" max="1522" width="15" bestFit="1" customWidth="1"/>
    <col min="1523" max="1523" width="14" bestFit="1" customWidth="1"/>
    <col min="1524" max="1524" width="15" bestFit="1" customWidth="1"/>
    <col min="1525" max="1525" width="14" bestFit="1" customWidth="1"/>
    <col min="1744" max="1744" width="30.28515625" customWidth="1"/>
    <col min="1745" max="1745" width="59" customWidth="1"/>
    <col min="1746" max="1746" width="10.85546875" customWidth="1"/>
    <col min="1747" max="1747" width="16" customWidth="1"/>
    <col min="1748" max="1748" width="17.140625" customWidth="1"/>
    <col min="1749" max="1749" width="16" customWidth="1"/>
    <col min="1750" max="1750" width="15" customWidth="1"/>
    <col min="1751" max="1759" width="12.7109375" bestFit="1" customWidth="1"/>
    <col min="1760" max="1761" width="15.42578125" bestFit="1" customWidth="1"/>
    <col min="1762" max="1773" width="16" bestFit="1" customWidth="1"/>
    <col min="1774" max="1778" width="15" bestFit="1" customWidth="1"/>
    <col min="1779" max="1779" width="14" bestFit="1" customWidth="1"/>
    <col min="1780" max="1780" width="15" bestFit="1" customWidth="1"/>
    <col min="1781" max="1781" width="14" bestFit="1" customWidth="1"/>
    <col min="2000" max="2000" width="30.28515625" customWidth="1"/>
    <col min="2001" max="2001" width="59" customWidth="1"/>
    <col min="2002" max="2002" width="10.85546875" customWidth="1"/>
    <col min="2003" max="2003" width="16" customWidth="1"/>
    <col min="2004" max="2004" width="17.140625" customWidth="1"/>
    <col min="2005" max="2005" width="16" customWidth="1"/>
    <col min="2006" max="2006" width="15" customWidth="1"/>
    <col min="2007" max="2015" width="12.7109375" bestFit="1" customWidth="1"/>
    <col min="2016" max="2017" width="15.42578125" bestFit="1" customWidth="1"/>
    <col min="2018" max="2029" width="16" bestFit="1" customWidth="1"/>
    <col min="2030" max="2034" width="15" bestFit="1" customWidth="1"/>
    <col min="2035" max="2035" width="14" bestFit="1" customWidth="1"/>
    <col min="2036" max="2036" width="15" bestFit="1" customWidth="1"/>
    <col min="2037" max="2037" width="14" bestFit="1" customWidth="1"/>
    <col min="2256" max="2256" width="30.28515625" customWidth="1"/>
    <col min="2257" max="2257" width="59" customWidth="1"/>
    <col min="2258" max="2258" width="10.85546875" customWidth="1"/>
    <col min="2259" max="2259" width="16" customWidth="1"/>
    <col min="2260" max="2260" width="17.140625" customWidth="1"/>
    <col min="2261" max="2261" width="16" customWidth="1"/>
    <col min="2262" max="2262" width="15" customWidth="1"/>
    <col min="2263" max="2271" width="12.7109375" bestFit="1" customWidth="1"/>
    <col min="2272" max="2273" width="15.42578125" bestFit="1" customWidth="1"/>
    <col min="2274" max="2285" width="16" bestFit="1" customWidth="1"/>
    <col min="2286" max="2290" width="15" bestFit="1" customWidth="1"/>
    <col min="2291" max="2291" width="14" bestFit="1" customWidth="1"/>
    <col min="2292" max="2292" width="15" bestFit="1" customWidth="1"/>
    <col min="2293" max="2293" width="14" bestFit="1" customWidth="1"/>
    <col min="2512" max="2512" width="30.28515625" customWidth="1"/>
    <col min="2513" max="2513" width="59" customWidth="1"/>
    <col min="2514" max="2514" width="10.85546875" customWidth="1"/>
    <col min="2515" max="2515" width="16" customWidth="1"/>
    <col min="2516" max="2516" width="17.140625" customWidth="1"/>
    <col min="2517" max="2517" width="16" customWidth="1"/>
    <col min="2518" max="2518" width="15" customWidth="1"/>
    <col min="2519" max="2527" width="12.7109375" bestFit="1" customWidth="1"/>
    <col min="2528" max="2529" width="15.42578125" bestFit="1" customWidth="1"/>
    <col min="2530" max="2541" width="16" bestFit="1" customWidth="1"/>
    <col min="2542" max="2546" width="15" bestFit="1" customWidth="1"/>
    <col min="2547" max="2547" width="14" bestFit="1" customWidth="1"/>
    <col min="2548" max="2548" width="15" bestFit="1" customWidth="1"/>
    <col min="2549" max="2549" width="14" bestFit="1" customWidth="1"/>
    <col min="2768" max="2768" width="30.28515625" customWidth="1"/>
    <col min="2769" max="2769" width="59" customWidth="1"/>
    <col min="2770" max="2770" width="10.85546875" customWidth="1"/>
    <col min="2771" max="2771" width="16" customWidth="1"/>
    <col min="2772" max="2772" width="17.140625" customWidth="1"/>
    <col min="2773" max="2773" width="16" customWidth="1"/>
    <col min="2774" max="2774" width="15" customWidth="1"/>
    <col min="2775" max="2783" width="12.7109375" bestFit="1" customWidth="1"/>
    <col min="2784" max="2785" width="15.42578125" bestFit="1" customWidth="1"/>
    <col min="2786" max="2797" width="16" bestFit="1" customWidth="1"/>
    <col min="2798" max="2802" width="15" bestFit="1" customWidth="1"/>
    <col min="2803" max="2803" width="14" bestFit="1" customWidth="1"/>
    <col min="2804" max="2804" width="15" bestFit="1" customWidth="1"/>
    <col min="2805" max="2805" width="14" bestFit="1" customWidth="1"/>
    <col min="3024" max="3024" width="30.28515625" customWidth="1"/>
    <col min="3025" max="3025" width="59" customWidth="1"/>
    <col min="3026" max="3026" width="10.85546875" customWidth="1"/>
    <col min="3027" max="3027" width="16" customWidth="1"/>
    <col min="3028" max="3028" width="17.140625" customWidth="1"/>
    <col min="3029" max="3029" width="16" customWidth="1"/>
    <col min="3030" max="3030" width="15" customWidth="1"/>
    <col min="3031" max="3039" width="12.7109375" bestFit="1" customWidth="1"/>
    <col min="3040" max="3041" width="15.42578125" bestFit="1" customWidth="1"/>
    <col min="3042" max="3053" width="16" bestFit="1" customWidth="1"/>
    <col min="3054" max="3058" width="15" bestFit="1" customWidth="1"/>
    <col min="3059" max="3059" width="14" bestFit="1" customWidth="1"/>
    <col min="3060" max="3060" width="15" bestFit="1" customWidth="1"/>
    <col min="3061" max="3061" width="14" bestFit="1" customWidth="1"/>
    <col min="3280" max="3280" width="30.28515625" customWidth="1"/>
    <col min="3281" max="3281" width="59" customWidth="1"/>
    <col min="3282" max="3282" width="10.85546875" customWidth="1"/>
    <col min="3283" max="3283" width="16" customWidth="1"/>
    <col min="3284" max="3284" width="17.140625" customWidth="1"/>
    <col min="3285" max="3285" width="16" customWidth="1"/>
    <col min="3286" max="3286" width="15" customWidth="1"/>
    <col min="3287" max="3295" width="12.7109375" bestFit="1" customWidth="1"/>
    <col min="3296" max="3297" width="15.42578125" bestFit="1" customWidth="1"/>
    <col min="3298" max="3309" width="16" bestFit="1" customWidth="1"/>
    <col min="3310" max="3314" width="15" bestFit="1" customWidth="1"/>
    <col min="3315" max="3315" width="14" bestFit="1" customWidth="1"/>
    <col min="3316" max="3316" width="15" bestFit="1" customWidth="1"/>
    <col min="3317" max="3317" width="14" bestFit="1" customWidth="1"/>
    <col min="3536" max="3536" width="30.28515625" customWidth="1"/>
    <col min="3537" max="3537" width="59" customWidth="1"/>
    <col min="3538" max="3538" width="10.85546875" customWidth="1"/>
    <col min="3539" max="3539" width="16" customWidth="1"/>
    <col min="3540" max="3540" width="17.140625" customWidth="1"/>
    <col min="3541" max="3541" width="16" customWidth="1"/>
    <col min="3542" max="3542" width="15" customWidth="1"/>
    <col min="3543" max="3551" width="12.7109375" bestFit="1" customWidth="1"/>
    <col min="3552" max="3553" width="15.42578125" bestFit="1" customWidth="1"/>
    <col min="3554" max="3565" width="16" bestFit="1" customWidth="1"/>
    <col min="3566" max="3570" width="15" bestFit="1" customWidth="1"/>
    <col min="3571" max="3571" width="14" bestFit="1" customWidth="1"/>
    <col min="3572" max="3572" width="15" bestFit="1" customWidth="1"/>
    <col min="3573" max="3573" width="14" bestFit="1" customWidth="1"/>
    <col min="3792" max="3792" width="30.28515625" customWidth="1"/>
    <col min="3793" max="3793" width="59" customWidth="1"/>
    <col min="3794" max="3794" width="10.85546875" customWidth="1"/>
    <col min="3795" max="3795" width="16" customWidth="1"/>
    <col min="3796" max="3796" width="17.140625" customWidth="1"/>
    <col min="3797" max="3797" width="16" customWidth="1"/>
    <col min="3798" max="3798" width="15" customWidth="1"/>
    <col min="3799" max="3807" width="12.7109375" bestFit="1" customWidth="1"/>
    <col min="3808" max="3809" width="15.42578125" bestFit="1" customWidth="1"/>
    <col min="3810" max="3821" width="16" bestFit="1" customWidth="1"/>
    <col min="3822" max="3826" width="15" bestFit="1" customWidth="1"/>
    <col min="3827" max="3827" width="14" bestFit="1" customWidth="1"/>
    <col min="3828" max="3828" width="15" bestFit="1" customWidth="1"/>
    <col min="3829" max="3829" width="14" bestFit="1" customWidth="1"/>
    <col min="4048" max="4048" width="30.28515625" customWidth="1"/>
    <col min="4049" max="4049" width="59" customWidth="1"/>
    <col min="4050" max="4050" width="10.85546875" customWidth="1"/>
    <col min="4051" max="4051" width="16" customWidth="1"/>
    <col min="4052" max="4052" width="17.140625" customWidth="1"/>
    <col min="4053" max="4053" width="16" customWidth="1"/>
    <col min="4054" max="4054" width="15" customWidth="1"/>
    <col min="4055" max="4063" width="12.7109375" bestFit="1" customWidth="1"/>
    <col min="4064" max="4065" width="15.42578125" bestFit="1" customWidth="1"/>
    <col min="4066" max="4077" width="16" bestFit="1" customWidth="1"/>
    <col min="4078" max="4082" width="15" bestFit="1" customWidth="1"/>
    <col min="4083" max="4083" width="14" bestFit="1" customWidth="1"/>
    <col min="4084" max="4084" width="15" bestFit="1" customWidth="1"/>
    <col min="4085" max="4085" width="14" bestFit="1" customWidth="1"/>
    <col min="4304" max="4304" width="30.28515625" customWidth="1"/>
    <col min="4305" max="4305" width="59" customWidth="1"/>
    <col min="4306" max="4306" width="10.85546875" customWidth="1"/>
    <col min="4307" max="4307" width="16" customWidth="1"/>
    <col min="4308" max="4308" width="17.140625" customWidth="1"/>
    <col min="4309" max="4309" width="16" customWidth="1"/>
    <col min="4310" max="4310" width="15" customWidth="1"/>
    <col min="4311" max="4319" width="12.7109375" bestFit="1" customWidth="1"/>
    <col min="4320" max="4321" width="15.42578125" bestFit="1" customWidth="1"/>
    <col min="4322" max="4333" width="16" bestFit="1" customWidth="1"/>
    <col min="4334" max="4338" width="15" bestFit="1" customWidth="1"/>
    <col min="4339" max="4339" width="14" bestFit="1" customWidth="1"/>
    <col min="4340" max="4340" width="15" bestFit="1" customWidth="1"/>
    <col min="4341" max="4341" width="14" bestFit="1" customWidth="1"/>
    <col min="4560" max="4560" width="30.28515625" customWidth="1"/>
    <col min="4561" max="4561" width="59" customWidth="1"/>
    <col min="4562" max="4562" width="10.85546875" customWidth="1"/>
    <col min="4563" max="4563" width="16" customWidth="1"/>
    <col min="4564" max="4564" width="17.140625" customWidth="1"/>
    <col min="4565" max="4565" width="16" customWidth="1"/>
    <col min="4566" max="4566" width="15" customWidth="1"/>
    <col min="4567" max="4575" width="12.7109375" bestFit="1" customWidth="1"/>
    <col min="4576" max="4577" width="15.42578125" bestFit="1" customWidth="1"/>
    <col min="4578" max="4589" width="16" bestFit="1" customWidth="1"/>
    <col min="4590" max="4594" width="15" bestFit="1" customWidth="1"/>
    <col min="4595" max="4595" width="14" bestFit="1" customWidth="1"/>
    <col min="4596" max="4596" width="15" bestFit="1" customWidth="1"/>
    <col min="4597" max="4597" width="14" bestFit="1" customWidth="1"/>
    <col min="4816" max="4816" width="30.28515625" customWidth="1"/>
    <col min="4817" max="4817" width="59" customWidth="1"/>
    <col min="4818" max="4818" width="10.85546875" customWidth="1"/>
    <col min="4819" max="4819" width="16" customWidth="1"/>
    <col min="4820" max="4820" width="17.140625" customWidth="1"/>
    <col min="4821" max="4821" width="16" customWidth="1"/>
    <col min="4822" max="4822" width="15" customWidth="1"/>
    <col min="4823" max="4831" width="12.7109375" bestFit="1" customWidth="1"/>
    <col min="4832" max="4833" width="15.42578125" bestFit="1" customWidth="1"/>
    <col min="4834" max="4845" width="16" bestFit="1" customWidth="1"/>
    <col min="4846" max="4850" width="15" bestFit="1" customWidth="1"/>
    <col min="4851" max="4851" width="14" bestFit="1" customWidth="1"/>
    <col min="4852" max="4852" width="15" bestFit="1" customWidth="1"/>
    <col min="4853" max="4853" width="14" bestFit="1" customWidth="1"/>
    <col min="5072" max="5072" width="30.28515625" customWidth="1"/>
    <col min="5073" max="5073" width="59" customWidth="1"/>
    <col min="5074" max="5074" width="10.85546875" customWidth="1"/>
    <col min="5075" max="5075" width="16" customWidth="1"/>
    <col min="5076" max="5076" width="17.140625" customWidth="1"/>
    <col min="5077" max="5077" width="16" customWidth="1"/>
    <col min="5078" max="5078" width="15" customWidth="1"/>
    <col min="5079" max="5087" width="12.7109375" bestFit="1" customWidth="1"/>
    <col min="5088" max="5089" width="15.42578125" bestFit="1" customWidth="1"/>
    <col min="5090" max="5101" width="16" bestFit="1" customWidth="1"/>
    <col min="5102" max="5106" width="15" bestFit="1" customWidth="1"/>
    <col min="5107" max="5107" width="14" bestFit="1" customWidth="1"/>
    <col min="5108" max="5108" width="15" bestFit="1" customWidth="1"/>
    <col min="5109" max="5109" width="14" bestFit="1" customWidth="1"/>
    <col min="5328" max="5328" width="30.28515625" customWidth="1"/>
    <col min="5329" max="5329" width="59" customWidth="1"/>
    <col min="5330" max="5330" width="10.85546875" customWidth="1"/>
    <col min="5331" max="5331" width="16" customWidth="1"/>
    <col min="5332" max="5332" width="17.140625" customWidth="1"/>
    <col min="5333" max="5333" width="16" customWidth="1"/>
    <col min="5334" max="5334" width="15" customWidth="1"/>
    <col min="5335" max="5343" width="12.7109375" bestFit="1" customWidth="1"/>
    <col min="5344" max="5345" width="15.42578125" bestFit="1" customWidth="1"/>
    <col min="5346" max="5357" width="16" bestFit="1" customWidth="1"/>
    <col min="5358" max="5362" width="15" bestFit="1" customWidth="1"/>
    <col min="5363" max="5363" width="14" bestFit="1" customWidth="1"/>
    <col min="5364" max="5364" width="15" bestFit="1" customWidth="1"/>
    <col min="5365" max="5365" width="14" bestFit="1" customWidth="1"/>
    <col min="5584" max="5584" width="30.28515625" customWidth="1"/>
    <col min="5585" max="5585" width="59" customWidth="1"/>
    <col min="5586" max="5586" width="10.85546875" customWidth="1"/>
    <col min="5587" max="5587" width="16" customWidth="1"/>
    <col min="5588" max="5588" width="17.140625" customWidth="1"/>
    <col min="5589" max="5589" width="16" customWidth="1"/>
    <col min="5590" max="5590" width="15" customWidth="1"/>
    <col min="5591" max="5599" width="12.7109375" bestFit="1" customWidth="1"/>
    <col min="5600" max="5601" width="15.42578125" bestFit="1" customWidth="1"/>
    <col min="5602" max="5613" width="16" bestFit="1" customWidth="1"/>
    <col min="5614" max="5618" width="15" bestFit="1" customWidth="1"/>
    <col min="5619" max="5619" width="14" bestFit="1" customWidth="1"/>
    <col min="5620" max="5620" width="15" bestFit="1" customWidth="1"/>
    <col min="5621" max="5621" width="14" bestFit="1" customWidth="1"/>
    <col min="5840" max="5840" width="30.28515625" customWidth="1"/>
    <col min="5841" max="5841" width="59" customWidth="1"/>
    <col min="5842" max="5842" width="10.85546875" customWidth="1"/>
    <col min="5843" max="5843" width="16" customWidth="1"/>
    <col min="5844" max="5844" width="17.140625" customWidth="1"/>
    <col min="5845" max="5845" width="16" customWidth="1"/>
    <col min="5846" max="5846" width="15" customWidth="1"/>
    <col min="5847" max="5855" width="12.7109375" bestFit="1" customWidth="1"/>
    <col min="5856" max="5857" width="15.42578125" bestFit="1" customWidth="1"/>
    <col min="5858" max="5869" width="16" bestFit="1" customWidth="1"/>
    <col min="5870" max="5874" width="15" bestFit="1" customWidth="1"/>
    <col min="5875" max="5875" width="14" bestFit="1" customWidth="1"/>
    <col min="5876" max="5876" width="15" bestFit="1" customWidth="1"/>
    <col min="5877" max="5877" width="14" bestFit="1" customWidth="1"/>
    <col min="6096" max="6096" width="30.28515625" customWidth="1"/>
    <col min="6097" max="6097" width="59" customWidth="1"/>
    <col min="6098" max="6098" width="10.85546875" customWidth="1"/>
    <col min="6099" max="6099" width="16" customWidth="1"/>
    <col min="6100" max="6100" width="17.140625" customWidth="1"/>
    <col min="6101" max="6101" width="16" customWidth="1"/>
    <col min="6102" max="6102" width="15" customWidth="1"/>
    <col min="6103" max="6111" width="12.7109375" bestFit="1" customWidth="1"/>
    <col min="6112" max="6113" width="15.42578125" bestFit="1" customWidth="1"/>
    <col min="6114" max="6125" width="16" bestFit="1" customWidth="1"/>
    <col min="6126" max="6130" width="15" bestFit="1" customWidth="1"/>
    <col min="6131" max="6131" width="14" bestFit="1" customWidth="1"/>
    <col min="6132" max="6132" width="15" bestFit="1" customWidth="1"/>
    <col min="6133" max="6133" width="14" bestFit="1" customWidth="1"/>
    <col min="6352" max="6352" width="30.28515625" customWidth="1"/>
    <col min="6353" max="6353" width="59" customWidth="1"/>
    <col min="6354" max="6354" width="10.85546875" customWidth="1"/>
    <col min="6355" max="6355" width="16" customWidth="1"/>
    <col min="6356" max="6356" width="17.140625" customWidth="1"/>
    <col min="6357" max="6357" width="16" customWidth="1"/>
    <col min="6358" max="6358" width="15" customWidth="1"/>
    <col min="6359" max="6367" width="12.7109375" bestFit="1" customWidth="1"/>
    <col min="6368" max="6369" width="15.42578125" bestFit="1" customWidth="1"/>
    <col min="6370" max="6381" width="16" bestFit="1" customWidth="1"/>
    <col min="6382" max="6386" width="15" bestFit="1" customWidth="1"/>
    <col min="6387" max="6387" width="14" bestFit="1" customWidth="1"/>
    <col min="6388" max="6388" width="15" bestFit="1" customWidth="1"/>
    <col min="6389" max="6389" width="14" bestFit="1" customWidth="1"/>
    <col min="6608" max="6608" width="30.28515625" customWidth="1"/>
    <col min="6609" max="6609" width="59" customWidth="1"/>
    <col min="6610" max="6610" width="10.85546875" customWidth="1"/>
    <col min="6611" max="6611" width="16" customWidth="1"/>
    <col min="6612" max="6612" width="17.140625" customWidth="1"/>
    <col min="6613" max="6613" width="16" customWidth="1"/>
    <col min="6614" max="6614" width="15" customWidth="1"/>
    <col min="6615" max="6623" width="12.7109375" bestFit="1" customWidth="1"/>
    <col min="6624" max="6625" width="15.42578125" bestFit="1" customWidth="1"/>
    <col min="6626" max="6637" width="16" bestFit="1" customWidth="1"/>
    <col min="6638" max="6642" width="15" bestFit="1" customWidth="1"/>
    <col min="6643" max="6643" width="14" bestFit="1" customWidth="1"/>
    <col min="6644" max="6644" width="15" bestFit="1" customWidth="1"/>
    <col min="6645" max="6645" width="14" bestFit="1" customWidth="1"/>
    <col min="6864" max="6864" width="30.28515625" customWidth="1"/>
    <col min="6865" max="6865" width="59" customWidth="1"/>
    <col min="6866" max="6866" width="10.85546875" customWidth="1"/>
    <col min="6867" max="6867" width="16" customWidth="1"/>
    <col min="6868" max="6868" width="17.140625" customWidth="1"/>
    <col min="6869" max="6869" width="16" customWidth="1"/>
    <col min="6870" max="6870" width="15" customWidth="1"/>
    <col min="6871" max="6879" width="12.7109375" bestFit="1" customWidth="1"/>
    <col min="6880" max="6881" width="15.42578125" bestFit="1" customWidth="1"/>
    <col min="6882" max="6893" width="16" bestFit="1" customWidth="1"/>
    <col min="6894" max="6898" width="15" bestFit="1" customWidth="1"/>
    <col min="6899" max="6899" width="14" bestFit="1" customWidth="1"/>
    <col min="6900" max="6900" width="15" bestFit="1" customWidth="1"/>
    <col min="6901" max="6901" width="14" bestFit="1" customWidth="1"/>
    <col min="7120" max="7120" width="30.28515625" customWidth="1"/>
    <col min="7121" max="7121" width="59" customWidth="1"/>
    <col min="7122" max="7122" width="10.85546875" customWidth="1"/>
    <col min="7123" max="7123" width="16" customWidth="1"/>
    <col min="7124" max="7124" width="17.140625" customWidth="1"/>
    <col min="7125" max="7125" width="16" customWidth="1"/>
    <col min="7126" max="7126" width="15" customWidth="1"/>
    <col min="7127" max="7135" width="12.7109375" bestFit="1" customWidth="1"/>
    <col min="7136" max="7137" width="15.42578125" bestFit="1" customWidth="1"/>
    <col min="7138" max="7149" width="16" bestFit="1" customWidth="1"/>
    <col min="7150" max="7154" width="15" bestFit="1" customWidth="1"/>
    <col min="7155" max="7155" width="14" bestFit="1" customWidth="1"/>
    <col min="7156" max="7156" width="15" bestFit="1" customWidth="1"/>
    <col min="7157" max="7157" width="14" bestFit="1" customWidth="1"/>
    <col min="7376" max="7376" width="30.28515625" customWidth="1"/>
    <col min="7377" max="7377" width="59" customWidth="1"/>
    <col min="7378" max="7378" width="10.85546875" customWidth="1"/>
    <col min="7379" max="7379" width="16" customWidth="1"/>
    <col min="7380" max="7380" width="17.140625" customWidth="1"/>
    <col min="7381" max="7381" width="16" customWidth="1"/>
    <col min="7382" max="7382" width="15" customWidth="1"/>
    <col min="7383" max="7391" width="12.7109375" bestFit="1" customWidth="1"/>
    <col min="7392" max="7393" width="15.42578125" bestFit="1" customWidth="1"/>
    <col min="7394" max="7405" width="16" bestFit="1" customWidth="1"/>
    <col min="7406" max="7410" width="15" bestFit="1" customWidth="1"/>
    <col min="7411" max="7411" width="14" bestFit="1" customWidth="1"/>
    <col min="7412" max="7412" width="15" bestFit="1" customWidth="1"/>
    <col min="7413" max="7413" width="14" bestFit="1" customWidth="1"/>
    <col min="7632" max="7632" width="30.28515625" customWidth="1"/>
    <col min="7633" max="7633" width="59" customWidth="1"/>
    <col min="7634" max="7634" width="10.85546875" customWidth="1"/>
    <col min="7635" max="7635" width="16" customWidth="1"/>
    <col min="7636" max="7636" width="17.140625" customWidth="1"/>
    <col min="7637" max="7637" width="16" customWidth="1"/>
    <col min="7638" max="7638" width="15" customWidth="1"/>
    <col min="7639" max="7647" width="12.7109375" bestFit="1" customWidth="1"/>
    <col min="7648" max="7649" width="15.42578125" bestFit="1" customWidth="1"/>
    <col min="7650" max="7661" width="16" bestFit="1" customWidth="1"/>
    <col min="7662" max="7666" width="15" bestFit="1" customWidth="1"/>
    <col min="7667" max="7667" width="14" bestFit="1" customWidth="1"/>
    <col min="7668" max="7668" width="15" bestFit="1" customWidth="1"/>
    <col min="7669" max="7669" width="14" bestFit="1" customWidth="1"/>
    <col min="7888" max="7888" width="30.28515625" customWidth="1"/>
    <col min="7889" max="7889" width="59" customWidth="1"/>
    <col min="7890" max="7890" width="10.85546875" customWidth="1"/>
    <col min="7891" max="7891" width="16" customWidth="1"/>
    <col min="7892" max="7892" width="17.140625" customWidth="1"/>
    <col min="7893" max="7893" width="16" customWidth="1"/>
    <col min="7894" max="7894" width="15" customWidth="1"/>
    <col min="7895" max="7903" width="12.7109375" bestFit="1" customWidth="1"/>
    <col min="7904" max="7905" width="15.42578125" bestFit="1" customWidth="1"/>
    <col min="7906" max="7917" width="16" bestFit="1" customWidth="1"/>
    <col min="7918" max="7922" width="15" bestFit="1" customWidth="1"/>
    <col min="7923" max="7923" width="14" bestFit="1" customWidth="1"/>
    <col min="7924" max="7924" width="15" bestFit="1" customWidth="1"/>
    <col min="7925" max="7925" width="14" bestFit="1" customWidth="1"/>
    <col min="8144" max="8144" width="30.28515625" customWidth="1"/>
    <col min="8145" max="8145" width="59" customWidth="1"/>
    <col min="8146" max="8146" width="10.85546875" customWidth="1"/>
    <col min="8147" max="8147" width="16" customWidth="1"/>
    <col min="8148" max="8148" width="17.140625" customWidth="1"/>
    <col min="8149" max="8149" width="16" customWidth="1"/>
    <col min="8150" max="8150" width="15" customWidth="1"/>
    <col min="8151" max="8159" width="12.7109375" bestFit="1" customWidth="1"/>
    <col min="8160" max="8161" width="15.42578125" bestFit="1" customWidth="1"/>
    <col min="8162" max="8173" width="16" bestFit="1" customWidth="1"/>
    <col min="8174" max="8178" width="15" bestFit="1" customWidth="1"/>
    <col min="8179" max="8179" width="14" bestFit="1" customWidth="1"/>
    <col min="8180" max="8180" width="15" bestFit="1" customWidth="1"/>
    <col min="8181" max="8181" width="14" bestFit="1" customWidth="1"/>
    <col min="8400" max="8400" width="30.28515625" customWidth="1"/>
    <col min="8401" max="8401" width="59" customWidth="1"/>
    <col min="8402" max="8402" width="10.85546875" customWidth="1"/>
    <col min="8403" max="8403" width="16" customWidth="1"/>
    <col min="8404" max="8404" width="17.140625" customWidth="1"/>
    <col min="8405" max="8405" width="16" customWidth="1"/>
    <col min="8406" max="8406" width="15" customWidth="1"/>
    <col min="8407" max="8415" width="12.7109375" bestFit="1" customWidth="1"/>
    <col min="8416" max="8417" width="15.42578125" bestFit="1" customWidth="1"/>
    <col min="8418" max="8429" width="16" bestFit="1" customWidth="1"/>
    <col min="8430" max="8434" width="15" bestFit="1" customWidth="1"/>
    <col min="8435" max="8435" width="14" bestFit="1" customWidth="1"/>
    <col min="8436" max="8436" width="15" bestFit="1" customWidth="1"/>
    <col min="8437" max="8437" width="14" bestFit="1" customWidth="1"/>
    <col min="8656" max="8656" width="30.28515625" customWidth="1"/>
    <col min="8657" max="8657" width="59" customWidth="1"/>
    <col min="8658" max="8658" width="10.85546875" customWidth="1"/>
    <col min="8659" max="8659" width="16" customWidth="1"/>
    <col min="8660" max="8660" width="17.140625" customWidth="1"/>
    <col min="8661" max="8661" width="16" customWidth="1"/>
    <col min="8662" max="8662" width="15" customWidth="1"/>
    <col min="8663" max="8671" width="12.7109375" bestFit="1" customWidth="1"/>
    <col min="8672" max="8673" width="15.42578125" bestFit="1" customWidth="1"/>
    <col min="8674" max="8685" width="16" bestFit="1" customWidth="1"/>
    <col min="8686" max="8690" width="15" bestFit="1" customWidth="1"/>
    <col min="8691" max="8691" width="14" bestFit="1" customWidth="1"/>
    <col min="8692" max="8692" width="15" bestFit="1" customWidth="1"/>
    <col min="8693" max="8693" width="14" bestFit="1" customWidth="1"/>
    <col min="8912" max="8912" width="30.28515625" customWidth="1"/>
    <col min="8913" max="8913" width="59" customWidth="1"/>
    <col min="8914" max="8914" width="10.85546875" customWidth="1"/>
    <col min="8915" max="8915" width="16" customWidth="1"/>
    <col min="8916" max="8916" width="17.140625" customWidth="1"/>
    <col min="8917" max="8917" width="16" customWidth="1"/>
    <col min="8918" max="8918" width="15" customWidth="1"/>
    <col min="8919" max="8927" width="12.7109375" bestFit="1" customWidth="1"/>
    <col min="8928" max="8929" width="15.42578125" bestFit="1" customWidth="1"/>
    <col min="8930" max="8941" width="16" bestFit="1" customWidth="1"/>
    <col min="8942" max="8946" width="15" bestFit="1" customWidth="1"/>
    <col min="8947" max="8947" width="14" bestFit="1" customWidth="1"/>
    <col min="8948" max="8948" width="15" bestFit="1" customWidth="1"/>
    <col min="8949" max="8949" width="14" bestFit="1" customWidth="1"/>
    <col min="9168" max="9168" width="30.28515625" customWidth="1"/>
    <col min="9169" max="9169" width="59" customWidth="1"/>
    <col min="9170" max="9170" width="10.85546875" customWidth="1"/>
    <col min="9171" max="9171" width="16" customWidth="1"/>
    <col min="9172" max="9172" width="17.140625" customWidth="1"/>
    <col min="9173" max="9173" width="16" customWidth="1"/>
    <col min="9174" max="9174" width="15" customWidth="1"/>
    <col min="9175" max="9183" width="12.7109375" bestFit="1" customWidth="1"/>
    <col min="9184" max="9185" width="15.42578125" bestFit="1" customWidth="1"/>
    <col min="9186" max="9197" width="16" bestFit="1" customWidth="1"/>
    <col min="9198" max="9202" width="15" bestFit="1" customWidth="1"/>
    <col min="9203" max="9203" width="14" bestFit="1" customWidth="1"/>
    <col min="9204" max="9204" width="15" bestFit="1" customWidth="1"/>
    <col min="9205" max="9205" width="14" bestFit="1" customWidth="1"/>
    <col min="9424" max="9424" width="30.28515625" customWidth="1"/>
    <col min="9425" max="9425" width="59" customWidth="1"/>
    <col min="9426" max="9426" width="10.85546875" customWidth="1"/>
    <col min="9427" max="9427" width="16" customWidth="1"/>
    <col min="9428" max="9428" width="17.140625" customWidth="1"/>
    <col min="9429" max="9429" width="16" customWidth="1"/>
    <col min="9430" max="9430" width="15" customWidth="1"/>
    <col min="9431" max="9439" width="12.7109375" bestFit="1" customWidth="1"/>
    <col min="9440" max="9441" width="15.42578125" bestFit="1" customWidth="1"/>
    <col min="9442" max="9453" width="16" bestFit="1" customWidth="1"/>
    <col min="9454" max="9458" width="15" bestFit="1" customWidth="1"/>
    <col min="9459" max="9459" width="14" bestFit="1" customWidth="1"/>
    <col min="9460" max="9460" width="15" bestFit="1" customWidth="1"/>
    <col min="9461" max="9461" width="14" bestFit="1" customWidth="1"/>
    <col min="9680" max="9680" width="30.28515625" customWidth="1"/>
    <col min="9681" max="9681" width="59" customWidth="1"/>
    <col min="9682" max="9682" width="10.85546875" customWidth="1"/>
    <col min="9683" max="9683" width="16" customWidth="1"/>
    <col min="9684" max="9684" width="17.140625" customWidth="1"/>
    <col min="9685" max="9685" width="16" customWidth="1"/>
    <col min="9686" max="9686" width="15" customWidth="1"/>
    <col min="9687" max="9695" width="12.7109375" bestFit="1" customWidth="1"/>
    <col min="9696" max="9697" width="15.42578125" bestFit="1" customWidth="1"/>
    <col min="9698" max="9709" width="16" bestFit="1" customWidth="1"/>
    <col min="9710" max="9714" width="15" bestFit="1" customWidth="1"/>
    <col min="9715" max="9715" width="14" bestFit="1" customWidth="1"/>
    <col min="9716" max="9716" width="15" bestFit="1" customWidth="1"/>
    <col min="9717" max="9717" width="14" bestFit="1" customWidth="1"/>
    <col min="9936" max="9936" width="30.28515625" customWidth="1"/>
    <col min="9937" max="9937" width="59" customWidth="1"/>
    <col min="9938" max="9938" width="10.85546875" customWidth="1"/>
    <col min="9939" max="9939" width="16" customWidth="1"/>
    <col min="9940" max="9940" width="17.140625" customWidth="1"/>
    <col min="9941" max="9941" width="16" customWidth="1"/>
    <col min="9942" max="9942" width="15" customWidth="1"/>
    <col min="9943" max="9951" width="12.7109375" bestFit="1" customWidth="1"/>
    <col min="9952" max="9953" width="15.42578125" bestFit="1" customWidth="1"/>
    <col min="9954" max="9965" width="16" bestFit="1" customWidth="1"/>
    <col min="9966" max="9970" width="15" bestFit="1" customWidth="1"/>
    <col min="9971" max="9971" width="14" bestFit="1" customWidth="1"/>
    <col min="9972" max="9972" width="15" bestFit="1" customWidth="1"/>
    <col min="9973" max="9973" width="14" bestFit="1" customWidth="1"/>
    <col min="10192" max="10192" width="30.28515625" customWidth="1"/>
    <col min="10193" max="10193" width="59" customWidth="1"/>
    <col min="10194" max="10194" width="10.85546875" customWidth="1"/>
    <col min="10195" max="10195" width="16" customWidth="1"/>
    <col min="10196" max="10196" width="17.140625" customWidth="1"/>
    <col min="10197" max="10197" width="16" customWidth="1"/>
    <col min="10198" max="10198" width="15" customWidth="1"/>
    <col min="10199" max="10207" width="12.7109375" bestFit="1" customWidth="1"/>
    <col min="10208" max="10209" width="15.42578125" bestFit="1" customWidth="1"/>
    <col min="10210" max="10221" width="16" bestFit="1" customWidth="1"/>
    <col min="10222" max="10226" width="15" bestFit="1" customWidth="1"/>
    <col min="10227" max="10227" width="14" bestFit="1" customWidth="1"/>
    <col min="10228" max="10228" width="15" bestFit="1" customWidth="1"/>
    <col min="10229" max="10229" width="14" bestFit="1" customWidth="1"/>
    <col min="10448" max="10448" width="30.28515625" customWidth="1"/>
    <col min="10449" max="10449" width="59" customWidth="1"/>
    <col min="10450" max="10450" width="10.85546875" customWidth="1"/>
    <col min="10451" max="10451" width="16" customWidth="1"/>
    <col min="10452" max="10452" width="17.140625" customWidth="1"/>
    <col min="10453" max="10453" width="16" customWidth="1"/>
    <col min="10454" max="10454" width="15" customWidth="1"/>
    <col min="10455" max="10463" width="12.7109375" bestFit="1" customWidth="1"/>
    <col min="10464" max="10465" width="15.42578125" bestFit="1" customWidth="1"/>
    <col min="10466" max="10477" width="16" bestFit="1" customWidth="1"/>
    <col min="10478" max="10482" width="15" bestFit="1" customWidth="1"/>
    <col min="10483" max="10483" width="14" bestFit="1" customWidth="1"/>
    <col min="10484" max="10484" width="15" bestFit="1" customWidth="1"/>
    <col min="10485" max="10485" width="14" bestFit="1" customWidth="1"/>
    <col min="10704" max="10704" width="30.28515625" customWidth="1"/>
    <col min="10705" max="10705" width="59" customWidth="1"/>
    <col min="10706" max="10706" width="10.85546875" customWidth="1"/>
    <col min="10707" max="10707" width="16" customWidth="1"/>
    <col min="10708" max="10708" width="17.140625" customWidth="1"/>
    <col min="10709" max="10709" width="16" customWidth="1"/>
    <col min="10710" max="10710" width="15" customWidth="1"/>
    <col min="10711" max="10719" width="12.7109375" bestFit="1" customWidth="1"/>
    <col min="10720" max="10721" width="15.42578125" bestFit="1" customWidth="1"/>
    <col min="10722" max="10733" width="16" bestFit="1" customWidth="1"/>
    <col min="10734" max="10738" width="15" bestFit="1" customWidth="1"/>
    <col min="10739" max="10739" width="14" bestFit="1" customWidth="1"/>
    <col min="10740" max="10740" width="15" bestFit="1" customWidth="1"/>
    <col min="10741" max="10741" width="14" bestFit="1" customWidth="1"/>
    <col min="10960" max="10960" width="30.28515625" customWidth="1"/>
    <col min="10961" max="10961" width="59" customWidth="1"/>
    <col min="10962" max="10962" width="10.85546875" customWidth="1"/>
    <col min="10963" max="10963" width="16" customWidth="1"/>
    <col min="10964" max="10964" width="17.140625" customWidth="1"/>
    <col min="10965" max="10965" width="16" customWidth="1"/>
    <col min="10966" max="10966" width="15" customWidth="1"/>
    <col min="10967" max="10975" width="12.7109375" bestFit="1" customWidth="1"/>
    <col min="10976" max="10977" width="15.42578125" bestFit="1" customWidth="1"/>
    <col min="10978" max="10989" width="16" bestFit="1" customWidth="1"/>
    <col min="10990" max="10994" width="15" bestFit="1" customWidth="1"/>
    <col min="10995" max="10995" width="14" bestFit="1" customWidth="1"/>
    <col min="10996" max="10996" width="15" bestFit="1" customWidth="1"/>
    <col min="10997" max="10997" width="14" bestFit="1" customWidth="1"/>
    <col min="11216" max="11216" width="30.28515625" customWidth="1"/>
    <col min="11217" max="11217" width="59" customWidth="1"/>
    <col min="11218" max="11218" width="10.85546875" customWidth="1"/>
    <col min="11219" max="11219" width="16" customWidth="1"/>
    <col min="11220" max="11220" width="17.140625" customWidth="1"/>
    <col min="11221" max="11221" width="16" customWidth="1"/>
    <col min="11222" max="11222" width="15" customWidth="1"/>
    <col min="11223" max="11231" width="12.7109375" bestFit="1" customWidth="1"/>
    <col min="11232" max="11233" width="15.42578125" bestFit="1" customWidth="1"/>
    <col min="11234" max="11245" width="16" bestFit="1" customWidth="1"/>
    <col min="11246" max="11250" width="15" bestFit="1" customWidth="1"/>
    <col min="11251" max="11251" width="14" bestFit="1" customWidth="1"/>
    <col min="11252" max="11252" width="15" bestFit="1" customWidth="1"/>
    <col min="11253" max="11253" width="14" bestFit="1" customWidth="1"/>
    <col min="11472" max="11472" width="30.28515625" customWidth="1"/>
    <col min="11473" max="11473" width="59" customWidth="1"/>
    <col min="11474" max="11474" width="10.85546875" customWidth="1"/>
    <col min="11475" max="11475" width="16" customWidth="1"/>
    <col min="11476" max="11476" width="17.140625" customWidth="1"/>
    <col min="11477" max="11477" width="16" customWidth="1"/>
    <col min="11478" max="11478" width="15" customWidth="1"/>
    <col min="11479" max="11487" width="12.7109375" bestFit="1" customWidth="1"/>
    <col min="11488" max="11489" width="15.42578125" bestFit="1" customWidth="1"/>
    <col min="11490" max="11501" width="16" bestFit="1" customWidth="1"/>
    <col min="11502" max="11506" width="15" bestFit="1" customWidth="1"/>
    <col min="11507" max="11507" width="14" bestFit="1" customWidth="1"/>
    <col min="11508" max="11508" width="15" bestFit="1" customWidth="1"/>
    <col min="11509" max="11509" width="14" bestFit="1" customWidth="1"/>
    <col min="11728" max="11728" width="30.28515625" customWidth="1"/>
    <col min="11729" max="11729" width="59" customWidth="1"/>
    <col min="11730" max="11730" width="10.85546875" customWidth="1"/>
    <col min="11731" max="11731" width="16" customWidth="1"/>
    <col min="11732" max="11732" width="17.140625" customWidth="1"/>
    <col min="11733" max="11733" width="16" customWidth="1"/>
    <col min="11734" max="11734" width="15" customWidth="1"/>
    <col min="11735" max="11743" width="12.7109375" bestFit="1" customWidth="1"/>
    <col min="11744" max="11745" width="15.42578125" bestFit="1" customWidth="1"/>
    <col min="11746" max="11757" width="16" bestFit="1" customWidth="1"/>
    <col min="11758" max="11762" width="15" bestFit="1" customWidth="1"/>
    <col min="11763" max="11763" width="14" bestFit="1" customWidth="1"/>
    <col min="11764" max="11764" width="15" bestFit="1" customWidth="1"/>
    <col min="11765" max="11765" width="14" bestFit="1" customWidth="1"/>
    <col min="11984" max="11984" width="30.28515625" customWidth="1"/>
    <col min="11985" max="11985" width="59" customWidth="1"/>
    <col min="11986" max="11986" width="10.85546875" customWidth="1"/>
    <col min="11987" max="11987" width="16" customWidth="1"/>
    <col min="11988" max="11988" width="17.140625" customWidth="1"/>
    <col min="11989" max="11989" width="16" customWidth="1"/>
    <col min="11990" max="11990" width="15" customWidth="1"/>
    <col min="11991" max="11999" width="12.7109375" bestFit="1" customWidth="1"/>
    <col min="12000" max="12001" width="15.42578125" bestFit="1" customWidth="1"/>
    <col min="12002" max="12013" width="16" bestFit="1" customWidth="1"/>
    <col min="12014" max="12018" width="15" bestFit="1" customWidth="1"/>
    <col min="12019" max="12019" width="14" bestFit="1" customWidth="1"/>
    <col min="12020" max="12020" width="15" bestFit="1" customWidth="1"/>
    <col min="12021" max="12021" width="14" bestFit="1" customWidth="1"/>
    <col min="12240" max="12240" width="30.28515625" customWidth="1"/>
    <col min="12241" max="12241" width="59" customWidth="1"/>
    <col min="12242" max="12242" width="10.85546875" customWidth="1"/>
    <col min="12243" max="12243" width="16" customWidth="1"/>
    <col min="12244" max="12244" width="17.140625" customWidth="1"/>
    <col min="12245" max="12245" width="16" customWidth="1"/>
    <col min="12246" max="12246" width="15" customWidth="1"/>
    <col min="12247" max="12255" width="12.7109375" bestFit="1" customWidth="1"/>
    <col min="12256" max="12257" width="15.42578125" bestFit="1" customWidth="1"/>
    <col min="12258" max="12269" width="16" bestFit="1" customWidth="1"/>
    <col min="12270" max="12274" width="15" bestFit="1" customWidth="1"/>
    <col min="12275" max="12275" width="14" bestFit="1" customWidth="1"/>
    <col min="12276" max="12276" width="15" bestFit="1" customWidth="1"/>
    <col min="12277" max="12277" width="14" bestFit="1" customWidth="1"/>
    <col min="12496" max="12496" width="30.28515625" customWidth="1"/>
    <col min="12497" max="12497" width="59" customWidth="1"/>
    <col min="12498" max="12498" width="10.85546875" customWidth="1"/>
    <col min="12499" max="12499" width="16" customWidth="1"/>
    <col min="12500" max="12500" width="17.140625" customWidth="1"/>
    <col min="12501" max="12501" width="16" customWidth="1"/>
    <col min="12502" max="12502" width="15" customWidth="1"/>
    <col min="12503" max="12511" width="12.7109375" bestFit="1" customWidth="1"/>
    <col min="12512" max="12513" width="15.42578125" bestFit="1" customWidth="1"/>
    <col min="12514" max="12525" width="16" bestFit="1" customWidth="1"/>
    <col min="12526" max="12530" width="15" bestFit="1" customWidth="1"/>
    <col min="12531" max="12531" width="14" bestFit="1" customWidth="1"/>
    <col min="12532" max="12532" width="15" bestFit="1" customWidth="1"/>
    <col min="12533" max="12533" width="14" bestFit="1" customWidth="1"/>
    <col min="12752" max="12752" width="30.28515625" customWidth="1"/>
    <col min="12753" max="12753" width="59" customWidth="1"/>
    <col min="12754" max="12754" width="10.85546875" customWidth="1"/>
    <col min="12755" max="12755" width="16" customWidth="1"/>
    <col min="12756" max="12756" width="17.140625" customWidth="1"/>
    <col min="12757" max="12757" width="16" customWidth="1"/>
    <col min="12758" max="12758" width="15" customWidth="1"/>
    <col min="12759" max="12767" width="12.7109375" bestFit="1" customWidth="1"/>
    <col min="12768" max="12769" width="15.42578125" bestFit="1" customWidth="1"/>
    <col min="12770" max="12781" width="16" bestFit="1" customWidth="1"/>
    <col min="12782" max="12786" width="15" bestFit="1" customWidth="1"/>
    <col min="12787" max="12787" width="14" bestFit="1" customWidth="1"/>
    <col min="12788" max="12788" width="15" bestFit="1" customWidth="1"/>
    <col min="12789" max="12789" width="14" bestFit="1" customWidth="1"/>
    <col min="13008" max="13008" width="30.28515625" customWidth="1"/>
    <col min="13009" max="13009" width="59" customWidth="1"/>
    <col min="13010" max="13010" width="10.85546875" customWidth="1"/>
    <col min="13011" max="13011" width="16" customWidth="1"/>
    <col min="13012" max="13012" width="17.140625" customWidth="1"/>
    <col min="13013" max="13013" width="16" customWidth="1"/>
    <col min="13014" max="13014" width="15" customWidth="1"/>
    <col min="13015" max="13023" width="12.7109375" bestFit="1" customWidth="1"/>
    <col min="13024" max="13025" width="15.42578125" bestFit="1" customWidth="1"/>
    <col min="13026" max="13037" width="16" bestFit="1" customWidth="1"/>
    <col min="13038" max="13042" width="15" bestFit="1" customWidth="1"/>
    <col min="13043" max="13043" width="14" bestFit="1" customWidth="1"/>
    <col min="13044" max="13044" width="15" bestFit="1" customWidth="1"/>
    <col min="13045" max="13045" width="14" bestFit="1" customWidth="1"/>
    <col min="13264" max="13264" width="30.28515625" customWidth="1"/>
    <col min="13265" max="13265" width="59" customWidth="1"/>
    <col min="13266" max="13266" width="10.85546875" customWidth="1"/>
    <col min="13267" max="13267" width="16" customWidth="1"/>
    <col min="13268" max="13268" width="17.140625" customWidth="1"/>
    <col min="13269" max="13269" width="16" customWidth="1"/>
    <col min="13270" max="13270" width="15" customWidth="1"/>
    <col min="13271" max="13279" width="12.7109375" bestFit="1" customWidth="1"/>
    <col min="13280" max="13281" width="15.42578125" bestFit="1" customWidth="1"/>
    <col min="13282" max="13293" width="16" bestFit="1" customWidth="1"/>
    <col min="13294" max="13298" width="15" bestFit="1" customWidth="1"/>
    <col min="13299" max="13299" width="14" bestFit="1" customWidth="1"/>
    <col min="13300" max="13300" width="15" bestFit="1" customWidth="1"/>
    <col min="13301" max="13301" width="14" bestFit="1" customWidth="1"/>
    <col min="13520" max="13520" width="30.28515625" customWidth="1"/>
    <col min="13521" max="13521" width="59" customWidth="1"/>
    <col min="13522" max="13522" width="10.85546875" customWidth="1"/>
    <col min="13523" max="13523" width="16" customWidth="1"/>
    <col min="13524" max="13524" width="17.140625" customWidth="1"/>
    <col min="13525" max="13525" width="16" customWidth="1"/>
    <col min="13526" max="13526" width="15" customWidth="1"/>
    <col min="13527" max="13535" width="12.7109375" bestFit="1" customWidth="1"/>
    <col min="13536" max="13537" width="15.42578125" bestFit="1" customWidth="1"/>
    <col min="13538" max="13549" width="16" bestFit="1" customWidth="1"/>
    <col min="13550" max="13554" width="15" bestFit="1" customWidth="1"/>
    <col min="13555" max="13555" width="14" bestFit="1" customWidth="1"/>
    <col min="13556" max="13556" width="15" bestFit="1" customWidth="1"/>
    <col min="13557" max="13557" width="14" bestFit="1" customWidth="1"/>
    <col min="13776" max="13776" width="30.28515625" customWidth="1"/>
    <col min="13777" max="13777" width="59" customWidth="1"/>
    <col min="13778" max="13778" width="10.85546875" customWidth="1"/>
    <col min="13779" max="13779" width="16" customWidth="1"/>
    <col min="13780" max="13780" width="17.140625" customWidth="1"/>
    <col min="13781" max="13781" width="16" customWidth="1"/>
    <col min="13782" max="13782" width="15" customWidth="1"/>
    <col min="13783" max="13791" width="12.7109375" bestFit="1" customWidth="1"/>
    <col min="13792" max="13793" width="15.42578125" bestFit="1" customWidth="1"/>
    <col min="13794" max="13805" width="16" bestFit="1" customWidth="1"/>
    <col min="13806" max="13810" width="15" bestFit="1" customWidth="1"/>
    <col min="13811" max="13811" width="14" bestFit="1" customWidth="1"/>
    <col min="13812" max="13812" width="15" bestFit="1" customWidth="1"/>
    <col min="13813" max="13813" width="14" bestFit="1" customWidth="1"/>
    <col min="14032" max="14032" width="30.28515625" customWidth="1"/>
    <col min="14033" max="14033" width="59" customWidth="1"/>
    <col min="14034" max="14034" width="10.85546875" customWidth="1"/>
    <col min="14035" max="14035" width="16" customWidth="1"/>
    <col min="14036" max="14036" width="17.140625" customWidth="1"/>
    <col min="14037" max="14037" width="16" customWidth="1"/>
    <col min="14038" max="14038" width="15" customWidth="1"/>
    <col min="14039" max="14047" width="12.7109375" bestFit="1" customWidth="1"/>
    <col min="14048" max="14049" width="15.42578125" bestFit="1" customWidth="1"/>
    <col min="14050" max="14061" width="16" bestFit="1" customWidth="1"/>
    <col min="14062" max="14066" width="15" bestFit="1" customWidth="1"/>
    <col min="14067" max="14067" width="14" bestFit="1" customWidth="1"/>
    <col min="14068" max="14068" width="15" bestFit="1" customWidth="1"/>
    <col min="14069" max="14069" width="14" bestFit="1" customWidth="1"/>
    <col min="14288" max="14288" width="30.28515625" customWidth="1"/>
    <col min="14289" max="14289" width="59" customWidth="1"/>
    <col min="14290" max="14290" width="10.85546875" customWidth="1"/>
    <col min="14291" max="14291" width="16" customWidth="1"/>
    <col min="14292" max="14292" width="17.140625" customWidth="1"/>
    <col min="14293" max="14293" width="16" customWidth="1"/>
    <col min="14294" max="14294" width="15" customWidth="1"/>
    <col min="14295" max="14303" width="12.7109375" bestFit="1" customWidth="1"/>
    <col min="14304" max="14305" width="15.42578125" bestFit="1" customWidth="1"/>
    <col min="14306" max="14317" width="16" bestFit="1" customWidth="1"/>
    <col min="14318" max="14322" width="15" bestFit="1" customWidth="1"/>
    <col min="14323" max="14323" width="14" bestFit="1" customWidth="1"/>
    <col min="14324" max="14324" width="15" bestFit="1" customWidth="1"/>
    <col min="14325" max="14325" width="14" bestFit="1" customWidth="1"/>
    <col min="14544" max="14544" width="30.28515625" customWidth="1"/>
    <col min="14545" max="14545" width="59" customWidth="1"/>
    <col min="14546" max="14546" width="10.85546875" customWidth="1"/>
    <col min="14547" max="14547" width="16" customWidth="1"/>
    <col min="14548" max="14548" width="17.140625" customWidth="1"/>
    <col min="14549" max="14549" width="16" customWidth="1"/>
    <col min="14550" max="14550" width="15" customWidth="1"/>
    <col min="14551" max="14559" width="12.7109375" bestFit="1" customWidth="1"/>
    <col min="14560" max="14561" width="15.42578125" bestFit="1" customWidth="1"/>
    <col min="14562" max="14573" width="16" bestFit="1" customWidth="1"/>
    <col min="14574" max="14578" width="15" bestFit="1" customWidth="1"/>
    <col min="14579" max="14579" width="14" bestFit="1" customWidth="1"/>
    <col min="14580" max="14580" width="15" bestFit="1" customWidth="1"/>
    <col min="14581" max="14581" width="14" bestFit="1" customWidth="1"/>
    <col min="14800" max="14800" width="30.28515625" customWidth="1"/>
    <col min="14801" max="14801" width="59" customWidth="1"/>
    <col min="14802" max="14802" width="10.85546875" customWidth="1"/>
    <col min="14803" max="14803" width="16" customWidth="1"/>
    <col min="14804" max="14804" width="17.140625" customWidth="1"/>
    <col min="14805" max="14805" width="16" customWidth="1"/>
    <col min="14806" max="14806" width="15" customWidth="1"/>
    <col min="14807" max="14815" width="12.7109375" bestFit="1" customWidth="1"/>
    <col min="14816" max="14817" width="15.42578125" bestFit="1" customWidth="1"/>
    <col min="14818" max="14829" width="16" bestFit="1" customWidth="1"/>
    <col min="14830" max="14834" width="15" bestFit="1" customWidth="1"/>
    <col min="14835" max="14835" width="14" bestFit="1" customWidth="1"/>
    <col min="14836" max="14836" width="15" bestFit="1" customWidth="1"/>
    <col min="14837" max="14837" width="14" bestFit="1" customWidth="1"/>
    <col min="15056" max="15056" width="30.28515625" customWidth="1"/>
    <col min="15057" max="15057" width="59" customWidth="1"/>
    <col min="15058" max="15058" width="10.85546875" customWidth="1"/>
    <col min="15059" max="15059" width="16" customWidth="1"/>
    <col min="15060" max="15060" width="17.140625" customWidth="1"/>
    <col min="15061" max="15061" width="16" customWidth="1"/>
    <col min="15062" max="15062" width="15" customWidth="1"/>
    <col min="15063" max="15071" width="12.7109375" bestFit="1" customWidth="1"/>
    <col min="15072" max="15073" width="15.42578125" bestFit="1" customWidth="1"/>
    <col min="15074" max="15085" width="16" bestFit="1" customWidth="1"/>
    <col min="15086" max="15090" width="15" bestFit="1" customWidth="1"/>
    <col min="15091" max="15091" width="14" bestFit="1" customWidth="1"/>
    <col min="15092" max="15092" width="15" bestFit="1" customWidth="1"/>
    <col min="15093" max="15093" width="14" bestFit="1" customWidth="1"/>
    <col min="15312" max="15312" width="30.28515625" customWidth="1"/>
    <col min="15313" max="15313" width="59" customWidth="1"/>
    <col min="15314" max="15314" width="10.85546875" customWidth="1"/>
    <col min="15315" max="15315" width="16" customWidth="1"/>
    <col min="15316" max="15316" width="17.140625" customWidth="1"/>
    <col min="15317" max="15317" width="16" customWidth="1"/>
    <col min="15318" max="15318" width="15" customWidth="1"/>
    <col min="15319" max="15327" width="12.7109375" bestFit="1" customWidth="1"/>
    <col min="15328" max="15329" width="15.42578125" bestFit="1" customWidth="1"/>
    <col min="15330" max="15341" width="16" bestFit="1" customWidth="1"/>
    <col min="15342" max="15346" width="15" bestFit="1" customWidth="1"/>
    <col min="15347" max="15347" width="14" bestFit="1" customWidth="1"/>
    <col min="15348" max="15348" width="15" bestFit="1" customWidth="1"/>
    <col min="15349" max="15349" width="14" bestFit="1" customWidth="1"/>
    <col min="15568" max="15568" width="30.28515625" customWidth="1"/>
    <col min="15569" max="15569" width="59" customWidth="1"/>
    <col min="15570" max="15570" width="10.85546875" customWidth="1"/>
    <col min="15571" max="15571" width="16" customWidth="1"/>
    <col min="15572" max="15572" width="17.140625" customWidth="1"/>
    <col min="15573" max="15573" width="16" customWidth="1"/>
    <col min="15574" max="15574" width="15" customWidth="1"/>
    <col min="15575" max="15583" width="12.7109375" bestFit="1" customWidth="1"/>
    <col min="15584" max="15585" width="15.42578125" bestFit="1" customWidth="1"/>
    <col min="15586" max="15597" width="16" bestFit="1" customWidth="1"/>
    <col min="15598" max="15602" width="15" bestFit="1" customWidth="1"/>
    <col min="15603" max="15603" width="14" bestFit="1" customWidth="1"/>
    <col min="15604" max="15604" width="15" bestFit="1" customWidth="1"/>
    <col min="15605" max="15605" width="14" bestFit="1" customWidth="1"/>
    <col min="15824" max="15824" width="30.28515625" customWidth="1"/>
    <col min="15825" max="15825" width="59" customWidth="1"/>
    <col min="15826" max="15826" width="10.85546875" customWidth="1"/>
    <col min="15827" max="15827" width="16" customWidth="1"/>
    <col min="15828" max="15828" width="17.140625" customWidth="1"/>
    <col min="15829" max="15829" width="16" customWidth="1"/>
    <col min="15830" max="15830" width="15" customWidth="1"/>
    <col min="15831" max="15839" width="12.7109375" bestFit="1" customWidth="1"/>
    <col min="15840" max="15841" width="15.42578125" bestFit="1" customWidth="1"/>
    <col min="15842" max="15853" width="16" bestFit="1" customWidth="1"/>
    <col min="15854" max="15858" width="15" bestFit="1" customWidth="1"/>
    <col min="15859" max="15859" width="14" bestFit="1" customWidth="1"/>
    <col min="15860" max="15860" width="15" bestFit="1" customWidth="1"/>
    <col min="15861" max="15861" width="14" bestFit="1" customWidth="1"/>
    <col min="16080" max="16080" width="30.28515625" customWidth="1"/>
    <col min="16081" max="16081" width="59" customWidth="1"/>
    <col min="16082" max="16082" width="10.85546875" customWidth="1"/>
    <col min="16083" max="16083" width="16" customWidth="1"/>
    <col min="16084" max="16084" width="17.140625" customWidth="1"/>
    <col min="16085" max="16085" width="16" customWidth="1"/>
    <col min="16086" max="16086" width="15" customWidth="1"/>
    <col min="16087" max="16095" width="12.7109375" bestFit="1" customWidth="1"/>
    <col min="16096" max="16097" width="15.42578125" bestFit="1" customWidth="1"/>
    <col min="16098" max="16109" width="16" bestFit="1" customWidth="1"/>
    <col min="16110" max="16114" width="15" bestFit="1" customWidth="1"/>
    <col min="16115" max="16115" width="14" bestFit="1" customWidth="1"/>
    <col min="16116" max="16116" width="15" bestFit="1" customWidth="1"/>
    <col min="16117" max="16117" width="14" bestFit="1" customWidth="1"/>
  </cols>
  <sheetData>
    <row r="1" spans="1:5" ht="41.25" customHeight="1" x14ac:dyDescent="0.25">
      <c r="A1" s="26" t="s">
        <v>0</v>
      </c>
      <c r="B1" s="26"/>
      <c r="C1" s="1"/>
      <c r="D1" s="1"/>
      <c r="E1" s="1"/>
    </row>
    <row r="2" spans="1:5" ht="35.25" customHeight="1" x14ac:dyDescent="0.25">
      <c r="A2" s="2"/>
      <c r="B2" s="2"/>
      <c r="C2" s="3"/>
      <c r="D2" s="3"/>
      <c r="E2" s="3"/>
    </row>
    <row r="3" spans="1:5" ht="36.75" customHeight="1" x14ac:dyDescent="0.25">
      <c r="A3" s="4"/>
      <c r="B3" s="4"/>
      <c r="C3" s="5" t="s">
        <v>1</v>
      </c>
      <c r="D3" s="5" t="s">
        <v>2</v>
      </c>
      <c r="E3" s="5" t="s">
        <v>3</v>
      </c>
    </row>
    <row r="4" spans="1:5" x14ac:dyDescent="0.25">
      <c r="A4" s="4"/>
      <c r="B4" s="4"/>
      <c r="C4" s="6"/>
      <c r="D4" s="6"/>
      <c r="E4" s="6"/>
    </row>
    <row r="5" spans="1:5" x14ac:dyDescent="0.25">
      <c r="A5" s="7" t="s">
        <v>4</v>
      </c>
      <c r="B5" s="8" t="s">
        <v>5</v>
      </c>
      <c r="C5" s="9">
        <f t="shared" ref="C5:E5" si="0">C11</f>
        <v>552041</v>
      </c>
      <c r="D5" s="9">
        <f t="shared" si="0"/>
        <v>591664</v>
      </c>
      <c r="E5" s="9">
        <f t="shared" si="0"/>
        <v>594907</v>
      </c>
    </row>
    <row r="6" spans="1:5" x14ac:dyDescent="0.25">
      <c r="A6" s="10" t="s">
        <v>6</v>
      </c>
      <c r="B6" s="11" t="s">
        <v>7</v>
      </c>
      <c r="C6" s="12">
        <f t="shared" ref="C6:E6" si="1">+C12</f>
        <v>551643</v>
      </c>
      <c r="D6" s="12">
        <f t="shared" si="1"/>
        <v>591266</v>
      </c>
      <c r="E6" s="12">
        <f t="shared" si="1"/>
        <v>594509</v>
      </c>
    </row>
    <row r="7" spans="1:5" x14ac:dyDescent="0.25">
      <c r="A7" s="10" t="s">
        <v>8</v>
      </c>
      <c r="B7" s="13" t="s">
        <v>9</v>
      </c>
      <c r="C7" s="12">
        <f t="shared" ref="C7:E7" si="2">+C64</f>
        <v>398</v>
      </c>
      <c r="D7" s="12">
        <f t="shared" si="2"/>
        <v>398</v>
      </c>
      <c r="E7" s="12">
        <f t="shared" si="2"/>
        <v>398</v>
      </c>
    </row>
    <row r="8" spans="1:5" x14ac:dyDescent="0.25">
      <c r="A8" s="10" t="s">
        <v>10</v>
      </c>
      <c r="B8" s="13" t="s">
        <v>11</v>
      </c>
      <c r="C8" s="14">
        <f t="shared" ref="C8:E8" si="3">C78</f>
        <v>0</v>
      </c>
      <c r="D8" s="14">
        <f t="shared" si="3"/>
        <v>0</v>
      </c>
      <c r="E8" s="14">
        <f t="shared" si="3"/>
        <v>0</v>
      </c>
    </row>
    <row r="9" spans="1:5" x14ac:dyDescent="0.25">
      <c r="A9" s="15"/>
      <c r="B9" s="16" t="s">
        <v>12</v>
      </c>
      <c r="C9" s="9">
        <f t="shared" ref="C9:E9" si="4">C7+C8</f>
        <v>398</v>
      </c>
      <c r="D9" s="9">
        <f t="shared" si="4"/>
        <v>398</v>
      </c>
      <c r="E9" s="9">
        <f t="shared" si="4"/>
        <v>398</v>
      </c>
    </row>
    <row r="10" spans="1:5" x14ac:dyDescent="0.25">
      <c r="A10" s="15"/>
      <c r="B10" s="17" t="s">
        <v>13</v>
      </c>
      <c r="C10" s="9">
        <f t="shared" ref="C10:E10" si="5">+C6+C9</f>
        <v>552041</v>
      </c>
      <c r="D10" s="9">
        <f t="shared" si="5"/>
        <v>591664</v>
      </c>
      <c r="E10" s="9">
        <f t="shared" si="5"/>
        <v>594907</v>
      </c>
    </row>
    <row r="11" spans="1:5" ht="30" customHeight="1" x14ac:dyDescent="0.25">
      <c r="A11" s="18" t="s">
        <v>14</v>
      </c>
      <c r="B11" s="19" t="s">
        <v>15</v>
      </c>
      <c r="C11" s="12">
        <f t="shared" ref="C11:E11" si="6">C12+C64+C78</f>
        <v>552041</v>
      </c>
      <c r="D11" s="12">
        <f t="shared" si="6"/>
        <v>591664</v>
      </c>
      <c r="E11" s="12">
        <f t="shared" si="6"/>
        <v>594907</v>
      </c>
    </row>
    <row r="12" spans="1:5" x14ac:dyDescent="0.25">
      <c r="A12" s="20" t="s">
        <v>16</v>
      </c>
      <c r="B12" s="21" t="s">
        <v>17</v>
      </c>
      <c r="C12" s="12">
        <f t="shared" ref="C12:E12" si="7">C13+C16+C18+C21+C26+C32+C42+C44+C51+C53+C56+C60+C62</f>
        <v>551643</v>
      </c>
      <c r="D12" s="12">
        <f t="shared" si="7"/>
        <v>591266</v>
      </c>
      <c r="E12" s="12">
        <f t="shared" si="7"/>
        <v>594509</v>
      </c>
    </row>
    <row r="13" spans="1:5" x14ac:dyDescent="0.25">
      <c r="A13" s="22" t="s">
        <v>18</v>
      </c>
      <c r="B13" s="21" t="s">
        <v>19</v>
      </c>
      <c r="C13" s="12">
        <f t="shared" ref="C13:E13" si="8">C14+C15</f>
        <v>405734</v>
      </c>
      <c r="D13" s="12">
        <f t="shared" si="8"/>
        <v>436704</v>
      </c>
      <c r="E13" s="12">
        <f t="shared" si="8"/>
        <v>436096</v>
      </c>
    </row>
    <row r="14" spans="1:5" x14ac:dyDescent="0.25">
      <c r="A14" s="23" t="s">
        <v>20</v>
      </c>
      <c r="B14" s="21" t="s">
        <v>21</v>
      </c>
      <c r="C14" s="24">
        <v>404805</v>
      </c>
      <c r="D14" s="24">
        <v>435775</v>
      </c>
      <c r="E14" s="24">
        <v>435034</v>
      </c>
    </row>
    <row r="15" spans="1:5" x14ac:dyDescent="0.25">
      <c r="A15" s="23" t="s">
        <v>22</v>
      </c>
      <c r="B15" s="21" t="s">
        <v>23</v>
      </c>
      <c r="C15" s="24">
        <v>929</v>
      </c>
      <c r="D15" s="24">
        <v>929</v>
      </c>
      <c r="E15" s="24">
        <v>1062</v>
      </c>
    </row>
    <row r="16" spans="1:5" x14ac:dyDescent="0.25">
      <c r="A16" s="22" t="s">
        <v>24</v>
      </c>
      <c r="B16" s="21" t="s">
        <v>25</v>
      </c>
      <c r="C16" s="12">
        <f t="shared" ref="C16:E16" si="9">C17</f>
        <v>11281</v>
      </c>
      <c r="D16" s="12">
        <f t="shared" si="9"/>
        <v>9291</v>
      </c>
      <c r="E16" s="12">
        <f t="shared" si="9"/>
        <v>9954</v>
      </c>
    </row>
    <row r="17" spans="1:5" x14ac:dyDescent="0.25">
      <c r="A17" s="23" t="s">
        <v>26</v>
      </c>
      <c r="B17" s="21" t="s">
        <v>25</v>
      </c>
      <c r="C17" s="24">
        <v>11281</v>
      </c>
      <c r="D17" s="24">
        <v>9291</v>
      </c>
      <c r="E17" s="24">
        <v>9954</v>
      </c>
    </row>
    <row r="18" spans="1:5" x14ac:dyDescent="0.25">
      <c r="A18" s="22" t="s">
        <v>27</v>
      </c>
      <c r="B18" s="21" t="s">
        <v>28</v>
      </c>
      <c r="C18" s="12">
        <f t="shared" ref="C18:E18" si="10">C19+C20</f>
        <v>64657</v>
      </c>
      <c r="D18" s="12">
        <f t="shared" si="10"/>
        <v>73987</v>
      </c>
      <c r="E18" s="12">
        <f t="shared" si="10"/>
        <v>74193</v>
      </c>
    </row>
    <row r="19" spans="1:5" x14ac:dyDescent="0.25">
      <c r="A19" s="23" t="s">
        <v>29</v>
      </c>
      <c r="B19" s="21" t="s">
        <v>30</v>
      </c>
      <c r="C19" s="24">
        <v>0</v>
      </c>
      <c r="D19" s="24">
        <v>0</v>
      </c>
      <c r="E19" s="24">
        <v>0</v>
      </c>
    </row>
    <row r="20" spans="1:5" x14ac:dyDescent="0.25">
      <c r="A20" s="23" t="s">
        <v>31</v>
      </c>
      <c r="B20" s="21" t="s">
        <v>32</v>
      </c>
      <c r="C20" s="24">
        <v>64657</v>
      </c>
      <c r="D20" s="24">
        <v>73987</v>
      </c>
      <c r="E20" s="24">
        <v>74193</v>
      </c>
    </row>
    <row r="21" spans="1:5" x14ac:dyDescent="0.25">
      <c r="A21" s="22" t="s">
        <v>33</v>
      </c>
      <c r="B21" s="21" t="s">
        <v>34</v>
      </c>
      <c r="C21" s="12">
        <f t="shared" ref="C21:E21" si="11">C22+C23+C24+C25</f>
        <v>21843</v>
      </c>
      <c r="D21" s="12">
        <f t="shared" si="11"/>
        <v>21843</v>
      </c>
      <c r="E21" s="12">
        <f t="shared" si="11"/>
        <v>21878</v>
      </c>
    </row>
    <row r="22" spans="1:5" x14ac:dyDescent="0.25">
      <c r="A22" s="23" t="s">
        <v>35</v>
      </c>
      <c r="B22" s="21" t="s">
        <v>36</v>
      </c>
      <c r="C22" s="24">
        <v>2920</v>
      </c>
      <c r="D22" s="24">
        <v>2920</v>
      </c>
      <c r="E22" s="24">
        <v>2920</v>
      </c>
    </row>
    <row r="23" spans="1:5" x14ac:dyDescent="0.25">
      <c r="A23" s="23" t="s">
        <v>37</v>
      </c>
      <c r="B23" s="21" t="s">
        <v>38</v>
      </c>
      <c r="C23" s="24">
        <v>18029</v>
      </c>
      <c r="D23" s="24">
        <v>18029</v>
      </c>
      <c r="E23" s="24">
        <v>18029</v>
      </c>
    </row>
    <row r="24" spans="1:5" x14ac:dyDescent="0.25">
      <c r="A24" s="23" t="s">
        <v>39</v>
      </c>
      <c r="B24" s="21" t="s">
        <v>40</v>
      </c>
      <c r="C24" s="24">
        <v>894</v>
      </c>
      <c r="D24" s="24">
        <v>894</v>
      </c>
      <c r="E24" s="24">
        <v>929</v>
      </c>
    </row>
    <row r="25" spans="1:5" x14ac:dyDescent="0.25">
      <c r="A25" s="23" t="s">
        <v>41</v>
      </c>
      <c r="B25" s="21" t="s">
        <v>42</v>
      </c>
      <c r="C25" s="24">
        <v>0</v>
      </c>
      <c r="D25" s="24">
        <v>0</v>
      </c>
      <c r="E25" s="24">
        <v>0</v>
      </c>
    </row>
    <row r="26" spans="1:5" x14ac:dyDescent="0.25">
      <c r="A26" s="22" t="s">
        <v>43</v>
      </c>
      <c r="B26" s="21" t="s">
        <v>44</v>
      </c>
      <c r="C26" s="12">
        <f t="shared" ref="C26:E26" si="12">C27+C28+C29+C30+C31</f>
        <v>14002</v>
      </c>
      <c r="D26" s="12">
        <f t="shared" si="12"/>
        <v>14400</v>
      </c>
      <c r="E26" s="12">
        <f t="shared" si="12"/>
        <v>14334</v>
      </c>
    </row>
    <row r="27" spans="1:5" x14ac:dyDescent="0.25">
      <c r="A27" s="23" t="s">
        <v>45</v>
      </c>
      <c r="B27" s="21" t="s">
        <v>46</v>
      </c>
      <c r="C27" s="24">
        <v>9025</v>
      </c>
      <c r="D27" s="24">
        <v>9025</v>
      </c>
      <c r="E27" s="24">
        <v>9291</v>
      </c>
    </row>
    <row r="28" spans="1:5" x14ac:dyDescent="0.25">
      <c r="A28" s="23" t="s">
        <v>47</v>
      </c>
      <c r="B28" s="21" t="s">
        <v>48</v>
      </c>
      <c r="C28" s="24">
        <v>2057</v>
      </c>
      <c r="D28" s="24">
        <v>2057</v>
      </c>
      <c r="E28" s="24">
        <v>2389</v>
      </c>
    </row>
    <row r="29" spans="1:5" x14ac:dyDescent="0.25">
      <c r="A29" s="23" t="s">
        <v>49</v>
      </c>
      <c r="B29" s="21" t="s">
        <v>50</v>
      </c>
      <c r="C29" s="24">
        <v>0</v>
      </c>
      <c r="D29" s="24">
        <v>0</v>
      </c>
      <c r="E29" s="24">
        <v>0</v>
      </c>
    </row>
    <row r="30" spans="1:5" x14ac:dyDescent="0.25">
      <c r="A30" s="23" t="s">
        <v>51</v>
      </c>
      <c r="B30" s="21" t="s">
        <v>52</v>
      </c>
      <c r="C30" s="24">
        <v>2920</v>
      </c>
      <c r="D30" s="24">
        <v>3318</v>
      </c>
      <c r="E30" s="24">
        <v>2654</v>
      </c>
    </row>
    <row r="31" spans="1:5" x14ac:dyDescent="0.25">
      <c r="A31" s="23" t="s">
        <v>53</v>
      </c>
      <c r="B31" s="21" t="s">
        <v>54</v>
      </c>
      <c r="C31" s="24">
        <v>0</v>
      </c>
      <c r="D31" s="24">
        <v>0</v>
      </c>
      <c r="E31" s="24">
        <v>0</v>
      </c>
    </row>
    <row r="32" spans="1:5" x14ac:dyDescent="0.25">
      <c r="A32" s="22" t="s">
        <v>55</v>
      </c>
      <c r="B32" s="21" t="s">
        <v>56</v>
      </c>
      <c r="C32" s="12">
        <f t="shared" ref="C32:E32" si="13">C33+C34+C35+C36+C37+C38+C39+C40+C41</f>
        <v>30067</v>
      </c>
      <c r="D32" s="12">
        <f t="shared" si="13"/>
        <v>30982</v>
      </c>
      <c r="E32" s="12">
        <f t="shared" si="13"/>
        <v>33937</v>
      </c>
    </row>
    <row r="33" spans="1:5" x14ac:dyDescent="0.25">
      <c r="A33" s="23" t="s">
        <v>57</v>
      </c>
      <c r="B33" s="21" t="s">
        <v>58</v>
      </c>
      <c r="C33" s="24">
        <v>9622</v>
      </c>
      <c r="D33" s="24">
        <v>9622</v>
      </c>
      <c r="E33" s="24">
        <v>10618</v>
      </c>
    </row>
    <row r="34" spans="1:5" x14ac:dyDescent="0.25">
      <c r="A34" s="23" t="s">
        <v>59</v>
      </c>
      <c r="B34" s="21" t="s">
        <v>60</v>
      </c>
      <c r="C34" s="24">
        <v>1274</v>
      </c>
      <c r="D34" s="24">
        <v>1274</v>
      </c>
      <c r="E34" s="24">
        <v>1327</v>
      </c>
    </row>
    <row r="35" spans="1:5" x14ac:dyDescent="0.25">
      <c r="A35" s="23" t="s">
        <v>61</v>
      </c>
      <c r="B35" s="21" t="s">
        <v>62</v>
      </c>
      <c r="C35" s="24">
        <v>326</v>
      </c>
      <c r="D35" s="24">
        <v>326</v>
      </c>
      <c r="E35" s="24">
        <v>398</v>
      </c>
    </row>
    <row r="36" spans="1:5" x14ac:dyDescent="0.25">
      <c r="A36" s="23" t="s">
        <v>63</v>
      </c>
      <c r="B36" s="21" t="s">
        <v>64</v>
      </c>
      <c r="C36" s="24">
        <v>1725</v>
      </c>
      <c r="D36" s="24">
        <v>1725</v>
      </c>
      <c r="E36" s="24">
        <v>1858</v>
      </c>
    </row>
    <row r="37" spans="1:5" x14ac:dyDescent="0.25">
      <c r="A37" s="23" t="s">
        <v>65</v>
      </c>
      <c r="B37" s="21" t="s">
        <v>66</v>
      </c>
      <c r="C37" s="24">
        <v>1261</v>
      </c>
      <c r="D37" s="24">
        <v>1261</v>
      </c>
      <c r="E37" s="24">
        <v>1593</v>
      </c>
    </row>
    <row r="38" spans="1:5" x14ac:dyDescent="0.25">
      <c r="A38" s="23" t="s">
        <v>67</v>
      </c>
      <c r="B38" s="21" t="s">
        <v>68</v>
      </c>
      <c r="C38" s="24">
        <v>305</v>
      </c>
      <c r="D38" s="24">
        <v>305</v>
      </c>
      <c r="E38" s="24">
        <v>398</v>
      </c>
    </row>
    <row r="39" spans="1:5" x14ac:dyDescent="0.25">
      <c r="A39" s="23" t="s">
        <v>69</v>
      </c>
      <c r="B39" s="21" t="s">
        <v>70</v>
      </c>
      <c r="C39" s="24">
        <v>15047</v>
      </c>
      <c r="D39" s="24">
        <v>15962</v>
      </c>
      <c r="E39" s="24">
        <v>17214</v>
      </c>
    </row>
    <row r="40" spans="1:5" x14ac:dyDescent="0.25">
      <c r="A40" s="23" t="s">
        <v>71</v>
      </c>
      <c r="B40" s="21" t="s">
        <v>72</v>
      </c>
      <c r="C40" s="24">
        <v>109</v>
      </c>
      <c r="D40" s="24">
        <v>109</v>
      </c>
      <c r="E40" s="24">
        <v>133</v>
      </c>
    </row>
    <row r="41" spans="1:5" x14ac:dyDescent="0.25">
      <c r="A41" s="23" t="s">
        <v>73</v>
      </c>
      <c r="B41" s="21" t="s">
        <v>74</v>
      </c>
      <c r="C41" s="24">
        <v>398</v>
      </c>
      <c r="D41" s="24">
        <v>398</v>
      </c>
      <c r="E41" s="24">
        <v>398</v>
      </c>
    </row>
    <row r="42" spans="1:5" x14ac:dyDescent="0.25">
      <c r="A42" s="22" t="s">
        <v>75</v>
      </c>
      <c r="B42" s="21" t="s">
        <v>76</v>
      </c>
      <c r="C42" s="12">
        <f t="shared" ref="C42:E42" si="14">C43</f>
        <v>1327</v>
      </c>
      <c r="D42" s="12">
        <f t="shared" si="14"/>
        <v>1327</v>
      </c>
      <c r="E42" s="12">
        <f t="shared" si="14"/>
        <v>1327</v>
      </c>
    </row>
    <row r="43" spans="1:5" x14ac:dyDescent="0.25">
      <c r="A43" s="23" t="s">
        <v>77</v>
      </c>
      <c r="B43" s="21" t="s">
        <v>76</v>
      </c>
      <c r="C43" s="24">
        <v>1327</v>
      </c>
      <c r="D43" s="24">
        <v>1327</v>
      </c>
      <c r="E43" s="24">
        <v>1327</v>
      </c>
    </row>
    <row r="44" spans="1:5" x14ac:dyDescent="0.25">
      <c r="A44" s="22" t="s">
        <v>78</v>
      </c>
      <c r="B44" s="21" t="s">
        <v>79</v>
      </c>
      <c r="C44" s="12">
        <f t="shared" ref="C44:E44" si="15">C45+C46+C47+C48+C49+C50</f>
        <v>2551</v>
      </c>
      <c r="D44" s="12">
        <f t="shared" si="15"/>
        <v>2551</v>
      </c>
      <c r="E44" s="12">
        <f t="shared" si="15"/>
        <v>2604</v>
      </c>
    </row>
    <row r="45" spans="1:5" x14ac:dyDescent="0.25">
      <c r="A45" s="23" t="s">
        <v>80</v>
      </c>
      <c r="B45" s="21" t="s">
        <v>81</v>
      </c>
      <c r="C45" s="24">
        <v>435</v>
      </c>
      <c r="D45" s="24">
        <v>435</v>
      </c>
      <c r="E45" s="24">
        <v>465</v>
      </c>
    </row>
    <row r="46" spans="1:5" x14ac:dyDescent="0.25">
      <c r="A46" s="23" t="s">
        <v>82</v>
      </c>
      <c r="B46" s="21" t="s">
        <v>83</v>
      </c>
      <c r="C46" s="24">
        <v>181</v>
      </c>
      <c r="D46" s="24">
        <v>181</v>
      </c>
      <c r="E46" s="24">
        <v>199</v>
      </c>
    </row>
    <row r="47" spans="1:5" x14ac:dyDescent="0.25">
      <c r="A47" s="23" t="s">
        <v>84</v>
      </c>
      <c r="B47" s="21" t="s">
        <v>85</v>
      </c>
      <c r="C47" s="24">
        <v>0</v>
      </c>
      <c r="D47" s="24">
        <v>0</v>
      </c>
      <c r="E47" s="24">
        <v>0</v>
      </c>
    </row>
    <row r="48" spans="1:5" x14ac:dyDescent="0.25">
      <c r="A48" s="23" t="s">
        <v>86</v>
      </c>
      <c r="B48" s="21" t="s">
        <v>87</v>
      </c>
      <c r="C48" s="24">
        <v>0</v>
      </c>
      <c r="D48" s="24">
        <v>0</v>
      </c>
      <c r="E48" s="24">
        <v>0</v>
      </c>
    </row>
    <row r="49" spans="1:5" x14ac:dyDescent="0.25">
      <c r="A49" s="23" t="s">
        <v>88</v>
      </c>
      <c r="B49" s="21" t="s">
        <v>89</v>
      </c>
      <c r="C49" s="24">
        <v>1356</v>
      </c>
      <c r="D49" s="24">
        <v>1356</v>
      </c>
      <c r="E49" s="24">
        <v>1356</v>
      </c>
    </row>
    <row r="50" spans="1:5" x14ac:dyDescent="0.25">
      <c r="A50" s="23" t="s">
        <v>90</v>
      </c>
      <c r="B50" s="21" t="s">
        <v>79</v>
      </c>
      <c r="C50" s="24">
        <v>579</v>
      </c>
      <c r="D50" s="24">
        <v>579</v>
      </c>
      <c r="E50" s="24">
        <v>584</v>
      </c>
    </row>
    <row r="51" spans="1:5" x14ac:dyDescent="0.25">
      <c r="A51" s="22" t="s">
        <v>91</v>
      </c>
      <c r="B51" s="21" t="s">
        <v>92</v>
      </c>
      <c r="C51" s="12">
        <f t="shared" ref="C51:E51" si="16">C52</f>
        <v>0</v>
      </c>
      <c r="D51" s="12">
        <f t="shared" si="16"/>
        <v>0</v>
      </c>
      <c r="E51" s="12">
        <f t="shared" si="16"/>
        <v>0</v>
      </c>
    </row>
    <row r="52" spans="1:5" x14ac:dyDescent="0.25">
      <c r="A52" s="23" t="s">
        <v>93</v>
      </c>
      <c r="B52" s="21" t="s">
        <v>94</v>
      </c>
      <c r="C52" s="24">
        <v>0</v>
      </c>
      <c r="D52" s="24">
        <v>0</v>
      </c>
      <c r="E52" s="24">
        <v>0</v>
      </c>
    </row>
    <row r="53" spans="1:5" x14ac:dyDescent="0.25">
      <c r="A53" s="22" t="s">
        <v>95</v>
      </c>
      <c r="B53" s="21" t="s">
        <v>96</v>
      </c>
      <c r="C53" s="12">
        <f t="shared" ref="C53:E53" si="17">C54+C55</f>
        <v>181</v>
      </c>
      <c r="D53" s="12">
        <f t="shared" si="17"/>
        <v>181</v>
      </c>
      <c r="E53" s="12">
        <f t="shared" si="17"/>
        <v>186</v>
      </c>
    </row>
    <row r="54" spans="1:5" x14ac:dyDescent="0.25">
      <c r="A54" s="23" t="s">
        <v>97</v>
      </c>
      <c r="B54" s="21" t="s">
        <v>98</v>
      </c>
      <c r="C54" s="24">
        <v>181</v>
      </c>
      <c r="D54" s="24">
        <v>181</v>
      </c>
      <c r="E54" s="24">
        <v>186</v>
      </c>
    </row>
    <row r="55" spans="1:5" x14ac:dyDescent="0.25">
      <c r="A55" s="23">
        <v>3433</v>
      </c>
      <c r="B55" s="21" t="s">
        <v>99</v>
      </c>
      <c r="C55" s="24">
        <v>0</v>
      </c>
      <c r="D55" s="24">
        <v>0</v>
      </c>
      <c r="E55" s="24">
        <v>0</v>
      </c>
    </row>
    <row r="56" spans="1:5" x14ac:dyDescent="0.25">
      <c r="A56" s="22" t="s">
        <v>100</v>
      </c>
      <c r="B56" s="21" t="s">
        <v>101</v>
      </c>
      <c r="C56" s="12">
        <f t="shared" ref="C56:E56" si="18">C58+C59+C57</f>
        <v>0</v>
      </c>
      <c r="D56" s="12">
        <f t="shared" si="18"/>
        <v>0</v>
      </c>
      <c r="E56" s="12">
        <f t="shared" si="18"/>
        <v>0</v>
      </c>
    </row>
    <row r="57" spans="1:5" x14ac:dyDescent="0.25">
      <c r="A57" s="23" t="s">
        <v>102</v>
      </c>
      <c r="B57" s="21" t="s">
        <v>103</v>
      </c>
      <c r="C57" s="24">
        <v>0</v>
      </c>
      <c r="D57" s="24">
        <v>0</v>
      </c>
      <c r="E57" s="24">
        <v>0</v>
      </c>
    </row>
    <row r="58" spans="1:5" x14ac:dyDescent="0.25">
      <c r="A58" s="23" t="s">
        <v>104</v>
      </c>
      <c r="B58" s="21" t="s">
        <v>105</v>
      </c>
      <c r="C58" s="24">
        <v>0</v>
      </c>
      <c r="D58" s="24">
        <v>0</v>
      </c>
      <c r="E58" s="24">
        <v>0</v>
      </c>
    </row>
    <row r="59" spans="1:5" x14ac:dyDescent="0.25">
      <c r="A59" s="23" t="s">
        <v>106</v>
      </c>
      <c r="B59" s="21" t="s">
        <v>107</v>
      </c>
      <c r="C59" s="24">
        <v>0</v>
      </c>
      <c r="D59" s="24">
        <v>0</v>
      </c>
      <c r="E59" s="24">
        <v>0</v>
      </c>
    </row>
    <row r="60" spans="1:5" x14ac:dyDescent="0.25">
      <c r="A60" s="22" t="s">
        <v>108</v>
      </c>
      <c r="B60" s="21" t="s">
        <v>109</v>
      </c>
      <c r="C60" s="12">
        <f t="shared" ref="C60:E60" si="19">C61</f>
        <v>0</v>
      </c>
      <c r="D60" s="12">
        <f t="shared" si="19"/>
        <v>0</v>
      </c>
      <c r="E60" s="12">
        <f t="shared" si="19"/>
        <v>0</v>
      </c>
    </row>
    <row r="61" spans="1:5" x14ac:dyDescent="0.25">
      <c r="A61" s="23" t="s">
        <v>110</v>
      </c>
      <c r="B61" s="21" t="s">
        <v>111</v>
      </c>
      <c r="C61" s="24">
        <v>0</v>
      </c>
      <c r="D61" s="24">
        <v>0</v>
      </c>
      <c r="E61" s="24">
        <v>0</v>
      </c>
    </row>
    <row r="62" spans="1:5" x14ac:dyDescent="0.25">
      <c r="A62" s="22" t="s">
        <v>112</v>
      </c>
      <c r="B62" s="21" t="s">
        <v>113</v>
      </c>
      <c r="C62" s="12">
        <f t="shared" ref="C62:E62" si="20">C63</f>
        <v>0</v>
      </c>
      <c r="D62" s="12">
        <f t="shared" si="20"/>
        <v>0</v>
      </c>
      <c r="E62" s="12">
        <f t="shared" si="20"/>
        <v>0</v>
      </c>
    </row>
    <row r="63" spans="1:5" x14ac:dyDescent="0.25">
      <c r="A63" s="23" t="s">
        <v>114</v>
      </c>
      <c r="B63" s="21" t="s">
        <v>113</v>
      </c>
      <c r="C63" s="24">
        <v>0</v>
      </c>
      <c r="D63" s="24">
        <v>0</v>
      </c>
      <c r="E63" s="24">
        <v>0</v>
      </c>
    </row>
    <row r="64" spans="1:5" x14ac:dyDescent="0.25">
      <c r="A64" s="20" t="s">
        <v>115</v>
      </c>
      <c r="B64" s="21" t="s">
        <v>116</v>
      </c>
      <c r="C64" s="12">
        <f t="shared" ref="C64:E64" si="21">C65+C69+C72+C74</f>
        <v>398</v>
      </c>
      <c r="D64" s="12">
        <f t="shared" si="21"/>
        <v>398</v>
      </c>
      <c r="E64" s="12">
        <f t="shared" si="21"/>
        <v>398</v>
      </c>
    </row>
    <row r="65" spans="1:5" x14ac:dyDescent="0.25">
      <c r="A65" s="22" t="s">
        <v>43</v>
      </c>
      <c r="B65" s="21" t="s">
        <v>44</v>
      </c>
      <c r="C65" s="12">
        <f t="shared" ref="C65:E65" si="22">C66+C67+C68</f>
        <v>398</v>
      </c>
      <c r="D65" s="12">
        <f t="shared" si="22"/>
        <v>398</v>
      </c>
      <c r="E65" s="12">
        <f t="shared" si="22"/>
        <v>398</v>
      </c>
    </row>
    <row r="66" spans="1:5" x14ac:dyDescent="0.25">
      <c r="A66" s="23" t="s">
        <v>45</v>
      </c>
      <c r="B66" s="21" t="s">
        <v>46</v>
      </c>
      <c r="C66" s="24">
        <v>398</v>
      </c>
      <c r="D66" s="24">
        <v>398</v>
      </c>
      <c r="E66" s="24">
        <v>398</v>
      </c>
    </row>
    <row r="67" spans="1:5" x14ac:dyDescent="0.25">
      <c r="A67" s="23" t="s">
        <v>117</v>
      </c>
      <c r="B67" s="21" t="s">
        <v>118</v>
      </c>
      <c r="C67" s="24">
        <v>0</v>
      </c>
      <c r="D67" s="24">
        <v>0</v>
      </c>
      <c r="E67" s="24">
        <v>0</v>
      </c>
    </row>
    <row r="68" spans="1:5" x14ac:dyDescent="0.25">
      <c r="A68" s="23" t="s">
        <v>47</v>
      </c>
      <c r="B68" s="21" t="s">
        <v>48</v>
      </c>
      <c r="C68" s="24">
        <v>0</v>
      </c>
      <c r="D68" s="24">
        <v>0</v>
      </c>
      <c r="E68" s="24">
        <v>0</v>
      </c>
    </row>
    <row r="69" spans="1:5" x14ac:dyDescent="0.25">
      <c r="A69" s="22" t="s">
        <v>55</v>
      </c>
      <c r="B69" s="21" t="s">
        <v>56</v>
      </c>
      <c r="C69" s="12">
        <f t="shared" ref="C69:E69" si="23">C70+C71</f>
        <v>0</v>
      </c>
      <c r="D69" s="12">
        <f t="shared" si="23"/>
        <v>0</v>
      </c>
      <c r="E69" s="12">
        <f t="shared" si="23"/>
        <v>0</v>
      </c>
    </row>
    <row r="70" spans="1:5" x14ac:dyDescent="0.25">
      <c r="A70" s="23" t="s">
        <v>59</v>
      </c>
      <c r="B70" s="21" t="s">
        <v>60</v>
      </c>
      <c r="C70" s="24">
        <v>0</v>
      </c>
      <c r="D70" s="24">
        <v>0</v>
      </c>
      <c r="E70" s="24">
        <v>0</v>
      </c>
    </row>
    <row r="71" spans="1:5" x14ac:dyDescent="0.25">
      <c r="A71" s="23" t="s">
        <v>65</v>
      </c>
      <c r="B71" s="21" t="s">
        <v>66</v>
      </c>
      <c r="C71" s="24">
        <v>0</v>
      </c>
      <c r="D71" s="24">
        <v>0</v>
      </c>
      <c r="E71" s="24">
        <v>0</v>
      </c>
    </row>
    <row r="72" spans="1:5" x14ac:dyDescent="0.25">
      <c r="A72" s="22" t="s">
        <v>78</v>
      </c>
      <c r="B72" s="21" t="s">
        <v>79</v>
      </c>
      <c r="C72" s="12">
        <f t="shared" ref="C72:E72" si="24">C73</f>
        <v>0</v>
      </c>
      <c r="D72" s="12">
        <f t="shared" si="24"/>
        <v>0</v>
      </c>
      <c r="E72" s="12">
        <f t="shared" si="24"/>
        <v>0</v>
      </c>
    </row>
    <row r="73" spans="1:5" x14ac:dyDescent="0.25">
      <c r="A73" s="23" t="s">
        <v>82</v>
      </c>
      <c r="B73" s="21" t="s">
        <v>83</v>
      </c>
      <c r="C73" s="24">
        <v>0</v>
      </c>
      <c r="D73" s="24">
        <v>0</v>
      </c>
      <c r="E73" s="24">
        <v>0</v>
      </c>
    </row>
    <row r="74" spans="1:5" x14ac:dyDescent="0.25">
      <c r="A74" s="22" t="s">
        <v>100</v>
      </c>
      <c r="B74" s="21" t="s">
        <v>101</v>
      </c>
      <c r="C74" s="12">
        <f t="shared" ref="C74:E74" si="25">C75+C76+C77</f>
        <v>0</v>
      </c>
      <c r="D74" s="12">
        <f t="shared" si="25"/>
        <v>0</v>
      </c>
      <c r="E74" s="12">
        <f t="shared" si="25"/>
        <v>0</v>
      </c>
    </row>
    <row r="75" spans="1:5" x14ac:dyDescent="0.25">
      <c r="A75" s="23" t="s">
        <v>102</v>
      </c>
      <c r="B75" s="21" t="s">
        <v>103</v>
      </c>
      <c r="C75" s="24">
        <v>0</v>
      </c>
      <c r="D75" s="24">
        <v>0</v>
      </c>
      <c r="E75" s="24">
        <v>0</v>
      </c>
    </row>
    <row r="76" spans="1:5" x14ac:dyDescent="0.25">
      <c r="A76" s="23" t="s">
        <v>104</v>
      </c>
      <c r="B76" s="21" t="s">
        <v>105</v>
      </c>
      <c r="C76" s="24">
        <v>0</v>
      </c>
      <c r="D76" s="24">
        <v>0</v>
      </c>
      <c r="E76" s="24">
        <v>0</v>
      </c>
    </row>
    <row r="77" spans="1:5" x14ac:dyDescent="0.25">
      <c r="A77" s="23" t="s">
        <v>106</v>
      </c>
      <c r="B77" s="21" t="s">
        <v>107</v>
      </c>
      <c r="C77" s="24">
        <v>0</v>
      </c>
      <c r="D77" s="24">
        <v>0</v>
      </c>
      <c r="E77" s="24">
        <v>0</v>
      </c>
    </row>
    <row r="78" spans="1:5" x14ac:dyDescent="0.25">
      <c r="A78" s="20" t="s">
        <v>119</v>
      </c>
      <c r="B78" s="21" t="s">
        <v>120</v>
      </c>
      <c r="C78" s="12">
        <f t="shared" ref="C78:E78" si="26">C79+C81</f>
        <v>0</v>
      </c>
      <c r="D78" s="12">
        <f t="shared" si="26"/>
        <v>0</v>
      </c>
      <c r="E78" s="12">
        <f t="shared" si="26"/>
        <v>0</v>
      </c>
    </row>
    <row r="79" spans="1:5" x14ac:dyDescent="0.25">
      <c r="A79" s="22" t="s">
        <v>55</v>
      </c>
      <c r="B79" s="21" t="s">
        <v>56</v>
      </c>
      <c r="C79" s="12">
        <f t="shared" ref="C79:E81" si="27">C80</f>
        <v>0</v>
      </c>
      <c r="D79" s="12">
        <f t="shared" si="27"/>
        <v>0</v>
      </c>
      <c r="E79" s="12">
        <f t="shared" si="27"/>
        <v>0</v>
      </c>
    </row>
    <row r="80" spans="1:5" x14ac:dyDescent="0.25">
      <c r="A80" s="23">
        <v>3232</v>
      </c>
      <c r="B80" s="21" t="s">
        <v>60</v>
      </c>
      <c r="C80" s="24">
        <v>0</v>
      </c>
      <c r="D80" s="24">
        <v>0</v>
      </c>
      <c r="E80" s="24">
        <v>0</v>
      </c>
    </row>
    <row r="81" spans="1:5" x14ac:dyDescent="0.25">
      <c r="A81" s="22" t="s">
        <v>112</v>
      </c>
      <c r="B81" s="21" t="s">
        <v>113</v>
      </c>
      <c r="C81" s="12">
        <f t="shared" si="27"/>
        <v>0</v>
      </c>
      <c r="D81" s="12">
        <f t="shared" si="27"/>
        <v>0</v>
      </c>
      <c r="E81" s="12">
        <f t="shared" si="27"/>
        <v>0</v>
      </c>
    </row>
    <row r="82" spans="1:5" x14ac:dyDescent="0.25">
      <c r="A82" s="23">
        <v>4511</v>
      </c>
      <c r="B82" s="21" t="s">
        <v>113</v>
      </c>
      <c r="C82" s="24">
        <v>0</v>
      </c>
      <c r="D82" s="24">
        <v>0</v>
      </c>
      <c r="E82" s="24">
        <v>0</v>
      </c>
    </row>
  </sheetData>
  <mergeCells count="1">
    <mergeCell ref="A1:B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GOSPIĆ</vt:lpstr>
      <vt:lpstr>GOSPIĆ!Podrucje_ispisa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Danijela Zdunić Svetić</cp:lastModifiedBy>
  <cp:lastPrinted>2022-12-05T14:03:28Z</cp:lastPrinted>
  <dcterms:created xsi:type="dcterms:W3CDTF">2022-10-21T11:51:35Z</dcterms:created>
  <dcterms:modified xsi:type="dcterms:W3CDTF">2022-12-27T06:28:00Z</dcterms:modified>
</cp:coreProperties>
</file>