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310"/>
  </bookViews>
  <sheets>
    <sheet name="Sažetak" sheetId="1" r:id="rId1"/>
    <sheet name="Račun prihoda i rashoda" sheetId="2" r:id="rId2"/>
    <sheet name="Rashodi prema izvorima financ." sheetId="3" r:id="rId3"/>
    <sheet name="Rashodi prema funkcijskoj klas." sheetId="4" r:id="rId4"/>
    <sheet name="Račun financiranja" sheetId="5" r:id="rId5"/>
  </sheets>
  <definedNames>
    <definedName name="_xlnm.Print_Area" localSheetId="1">'Račun prihoda i rashoda'!$A$1:$G$95</definedName>
    <definedName name="_xlnm.Print_Area" localSheetId="3">'Rashodi prema funkcijskoj klas.'!$A$1:$D$13</definedName>
    <definedName name="_xlnm.Print_Area" localSheetId="0">Sažetak!$A$1:$H$26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5" l="1"/>
  <c r="G10" i="5" s="1"/>
  <c r="F11" i="5"/>
  <c r="F10" i="5" s="1"/>
  <c r="E11" i="5"/>
  <c r="E10" i="5" s="1"/>
  <c r="G8" i="5"/>
  <c r="G7" i="5" s="1"/>
  <c r="F8" i="5"/>
  <c r="E8" i="5"/>
  <c r="E7" i="5" s="1"/>
  <c r="F7" i="5"/>
  <c r="D10" i="4"/>
  <c r="C10" i="4"/>
  <c r="B10" i="4"/>
  <c r="D6" i="4"/>
  <c r="D5" i="4" s="1"/>
  <c r="C6" i="4"/>
  <c r="B6" i="4"/>
  <c r="B5" i="4" s="1"/>
  <c r="C5" i="4"/>
  <c r="D18" i="3"/>
  <c r="C18" i="3"/>
  <c r="B18" i="3"/>
  <c r="D14" i="3"/>
  <c r="C14" i="3"/>
  <c r="B14" i="3"/>
  <c r="D11" i="3"/>
  <c r="C11" i="3"/>
  <c r="B11" i="3"/>
  <c r="D9" i="3"/>
  <c r="C9" i="3"/>
  <c r="B9" i="3"/>
  <c r="D6" i="3"/>
  <c r="C6" i="3"/>
  <c r="C5" i="3" s="1"/>
  <c r="B6" i="3"/>
  <c r="B5" i="3" s="1"/>
  <c r="D5" i="3"/>
  <c r="G85" i="2"/>
  <c r="F85" i="2"/>
  <c r="E85" i="2"/>
  <c r="G79" i="2"/>
  <c r="F79" i="2"/>
  <c r="F75" i="2" s="1"/>
  <c r="E79" i="2"/>
  <c r="E75" i="2" s="1"/>
  <c r="G76" i="2"/>
  <c r="F76" i="2"/>
  <c r="E76" i="2"/>
  <c r="G75" i="2"/>
  <c r="G72" i="2"/>
  <c r="F72" i="2"/>
  <c r="E72" i="2"/>
  <c r="G69" i="2"/>
  <c r="F69" i="2"/>
  <c r="E69" i="2"/>
  <c r="G66" i="2"/>
  <c r="F66" i="2"/>
  <c r="E66" i="2"/>
  <c r="G56" i="2"/>
  <c r="F56" i="2"/>
  <c r="E56" i="2"/>
  <c r="G52" i="2"/>
  <c r="G51" i="2" s="1"/>
  <c r="F52" i="2"/>
  <c r="F51" i="2" s="1"/>
  <c r="E52" i="2"/>
  <c r="E51" i="2"/>
  <c r="G46" i="2"/>
  <c r="F46" i="2"/>
  <c r="F45" i="2" s="1"/>
  <c r="E46" i="2"/>
  <c r="E45" i="2" s="1"/>
  <c r="G45" i="2"/>
  <c r="G41" i="2"/>
  <c r="F41" i="2"/>
  <c r="E41" i="2"/>
  <c r="G38" i="2"/>
  <c r="F38" i="2"/>
  <c r="E38" i="2"/>
  <c r="G35" i="2"/>
  <c r="F35" i="2"/>
  <c r="E35" i="2"/>
  <c r="G31" i="2"/>
  <c r="F31" i="2"/>
  <c r="E31" i="2"/>
  <c r="G27" i="2"/>
  <c r="F27" i="2"/>
  <c r="E27" i="2"/>
  <c r="G25" i="2"/>
  <c r="F25" i="2"/>
  <c r="E25" i="2"/>
  <c r="G23" i="2"/>
  <c r="F23" i="2"/>
  <c r="E23" i="2"/>
  <c r="G21" i="2"/>
  <c r="F21" i="2"/>
  <c r="E21" i="2"/>
  <c r="G19" i="2"/>
  <c r="F19" i="2"/>
  <c r="E19" i="2"/>
  <c r="G14" i="2"/>
  <c r="G13" i="2" s="1"/>
  <c r="G9" i="2" s="1"/>
  <c r="F14" i="2"/>
  <c r="F13" i="2" s="1"/>
  <c r="F9" i="2" s="1"/>
  <c r="E14" i="2"/>
  <c r="E13" i="2" s="1"/>
  <c r="E9" i="2" s="1"/>
  <c r="G10" i="2"/>
  <c r="F10" i="2"/>
  <c r="E10" i="2"/>
  <c r="H23" i="1" l="1"/>
  <c r="G23" i="1"/>
  <c r="F23" i="1"/>
  <c r="G14" i="1"/>
  <c r="G24" i="1" s="1"/>
  <c r="H13" i="1"/>
  <c r="G13" i="1"/>
  <c r="F13" i="1"/>
  <c r="H10" i="1"/>
  <c r="H14" i="1" s="1"/>
  <c r="H24" i="1" s="1"/>
  <c r="G10" i="1"/>
  <c r="F10" i="1"/>
  <c r="F14" i="1" l="1"/>
  <c r="F24" i="1" s="1"/>
</calcChain>
</file>

<file path=xl/sharedStrings.xml><?xml version="1.0" encoding="utf-8"?>
<sst xmlns="http://schemas.openxmlformats.org/spreadsheetml/2006/main" count="164" uniqueCount="107">
  <si>
    <t>FINANCIJSKI PLAN PRORAČUNSKOG KORISNIKA DRŽAVNOG PRORAČUNA
ZA 2023. I PROJEKCIJE ZA 2024. I 2025. GODINU</t>
  </si>
  <si>
    <t>I. OPĆI DIO</t>
  </si>
  <si>
    <t>A) SAŽETAK RAČUNA PRIHODA I RASHODA</t>
  </si>
  <si>
    <t>Plan za 2023. U EURIMA</t>
  </si>
  <si>
    <t xml:space="preserve">Projekcija ZA 2024. U EURIMA
</t>
  </si>
  <si>
    <t xml:space="preserve">Projekcija ZA 2025. U EURIMA
</t>
  </si>
  <si>
    <t>PRIHODI POSLOVANJA</t>
  </si>
  <si>
    <t>PRIHODI OD PRODAJE NEFINANCIJSKE IMOVINE</t>
  </si>
  <si>
    <t>PRIHODI UKUPNO</t>
  </si>
  <si>
    <t>RASHODI  POSLOVANJA</t>
  </si>
  <si>
    <t>RASHODI ZA NABAVU NEFINANCIJSKE IMOVINE</t>
  </si>
  <si>
    <t>RASHODI UKUPNO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</si>
  <si>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</si>
  <si>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</si>
  <si>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</si>
  <si>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</si>
  <si>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PRIJENOS SREDSTAVA IZ PRETHODNE GODINE</t>
  </si>
  <si>
    <t>PRIJENOS SREDSTAVA U SLJEDEĆU GODINU</t>
  </si>
  <si>
    <t>NETO FINANCIRANJE</t>
  </si>
  <si>
    <t>VIŠAK / MANJAK + NETO FINANCIRANJE</t>
  </si>
  <si>
    <t xml:space="preserve">A. RAČUN PRIHODA I RASHODA </t>
  </si>
  <si>
    <t>A1. PRIHODI POSLOVANJA I PRIHODI OD PRODAJE NEFINANCIJSKE IMOVINE</t>
  </si>
  <si>
    <t>Razred</t>
  </si>
  <si>
    <t>Skupina</t>
  </si>
  <si>
    <t>Izvor</t>
  </si>
  <si>
    <t>Naziv prihoda</t>
  </si>
  <si>
    <t>Plan za 2023. u eurima</t>
  </si>
  <si>
    <t>Projekcija u eurima
za 2024.</t>
  </si>
  <si>
    <t>Projekcija u eurima
za 2025.</t>
  </si>
  <si>
    <t>Prihodi poslovanja</t>
  </si>
  <si>
    <t>Prihodi od poreza</t>
  </si>
  <si>
    <t>Opći prihodi i primici</t>
  </si>
  <si>
    <t>Prihodi od igara na sreću</t>
  </si>
  <si>
    <t>Pomoći iz inozemstva i od subjekata unutar općeg proračuna</t>
  </si>
  <si>
    <t>Pomoći od međunarodnih organizacija te institucija i tijela EU (AOP 050 do 053)</t>
  </si>
  <si>
    <t>Pomoći EU</t>
  </si>
  <si>
    <t>Ostale pomoći</t>
  </si>
  <si>
    <t>Donacije</t>
  </si>
  <si>
    <t>Europski socijalni fond</t>
  </si>
  <si>
    <t>Pomoći proračunu iz drugih proračuna i izvanproračunskim korisnicima (AOP 055+056)</t>
  </si>
  <si>
    <t>Pomoći od izvanproračunskih korisnika (AOP 058+059)</t>
  </si>
  <si>
    <t xml:space="preserve">Pomoći proračunskim korisnicima iz proračuna koji im nije nadležan (AOP 064+065) </t>
  </si>
  <si>
    <t>Prijenosi između proračunskih korisnika istog proračuna</t>
  </si>
  <si>
    <t>Prihodi od imovine</t>
  </si>
  <si>
    <t>Ostali prihodi za posebne namjene</t>
  </si>
  <si>
    <t xml:space="preserve"> Prihodi od upravnih i administrativnih pristojbi, pristojbi po posebnim propisima i naknada</t>
  </si>
  <si>
    <t>Prihodi po posebnim propisima</t>
  </si>
  <si>
    <t xml:space="preserve"> Prihodi od prodaje proizvoda i robe te pruženih usluga i prihodi od donacija</t>
  </si>
  <si>
    <t>Vlastiti prihodi</t>
  </si>
  <si>
    <t>Prihodi iz nadležnog proračuna i od HZZOa NA TEMELJU UGOVORNIH OBVEZA</t>
  </si>
  <si>
    <t>Kazne, upravne mjere i ostali prihodi</t>
  </si>
  <si>
    <t>Sredstva učešća za pomoći</t>
  </si>
  <si>
    <t>Prihodi od prodaje nefinancijske imovine</t>
  </si>
  <si>
    <t>Prihodi od prodaje proizvedene dugotrajne imovine</t>
  </si>
  <si>
    <t>A. 2. RASHODI POSLOVANJA I RASHODI ZA NABAVU NEFINANCIJSKE IMOVINE</t>
  </si>
  <si>
    <t>Naziv rashoda</t>
  </si>
  <si>
    <t>Rashodi poslovanja</t>
  </si>
  <si>
    <t>Rashodi za zaposlene</t>
  </si>
  <si>
    <t>Europski socijalni fond ESF</t>
  </si>
  <si>
    <t>Materijalni rashodi</t>
  </si>
  <si>
    <t>Prihodi od igara na sreeću</t>
  </si>
  <si>
    <t>Financijski rashodi</t>
  </si>
  <si>
    <t>Naknade građanima i kućanstvima na temelju osiguranja i druge naknade</t>
  </si>
  <si>
    <t>Ostali rashodi</t>
  </si>
  <si>
    <t>Rashodi za nabavu nefinancijske imovine</t>
  </si>
  <si>
    <t>Rashodi za nabavu neproizvedene dugotrajne imovine</t>
  </si>
  <si>
    <t>Rashodi za nabavu proizvedene dugotrajne imovine</t>
  </si>
  <si>
    <t>Rashodi za dodatna ulaganja na nefinancijskoj imovini</t>
  </si>
  <si>
    <t>A.3. RASHODI PREMA IZVORIMA FINANCIRANJA</t>
  </si>
  <si>
    <t>BROJČANA OZNAKA I NAZIV</t>
  </si>
  <si>
    <t>Plan za 2023. u EUR</t>
  </si>
  <si>
    <t>Projekcija 
za 2024. u EUR</t>
  </si>
  <si>
    <t>Projekcija 
za 2025. u EUR</t>
  </si>
  <si>
    <t>UKUPNI RASHODI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</si>
  <si>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</si>
  <si>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</si>
  <si>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</si>
  <si>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</si>
  <si>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</si>
  <si>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</si>
  <si>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</si>
  <si>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</si>
  <si>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</si>
  <si>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</si>
  <si>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</si>
  <si>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</si>
  <si>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</si>
  <si>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</si>
  <si>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A. 4. RASHODI PREMA FUNKCIJSKOJ KLASIFIKACIJI</t>
  </si>
  <si>
    <t xml:space="preserve">Plan u eurima za 2023. </t>
  </si>
  <si>
    <t xml:space="preserve">Projekcija u eurima za 2024. </t>
  </si>
  <si>
    <t xml:space="preserve">Projekcija u eurima za 2025. 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</si>
  <si>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</si>
  <si>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</si>
  <si>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</si>
  <si>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</si>
  <si>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</si>
  <si>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</si>
  <si>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B. RAČUN FINANCIRANJA</t>
  </si>
  <si>
    <t xml:space="preserve">Naziv </t>
  </si>
  <si>
    <t>Plan za 2023.
u eurima</t>
  </si>
  <si>
    <t>Projekcija 
za 2024. u eurima</t>
  </si>
  <si>
    <t>Projekcija 
za 2025. u eurima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</si>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</sst>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center" wrapText="1"/>
    </xf>
    <xf numFmtId="0" fontId="9" fillId="0" borderId="3" xfId="0" quotePrefix="1" applyFont="1" applyBorder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right"/>
    </xf>
    <xf numFmtId="3" fontId="9" fillId="3" borderId="4" xfId="0" applyNumberFormat="1" applyFont="1" applyFill="1" applyBorder="1" applyAlignment="1">
      <alignment horizontal="right"/>
    </xf>
    <xf numFmtId="0" fontId="10" fillId="3" borderId="2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/>
    <xf numFmtId="0" fontId="12" fillId="0" borderId="0" xfId="0" quotePrefix="1" applyFont="1" applyAlignment="1">
      <alignment horizontal="left" wrapText="1"/>
    </xf>
    <xf numFmtId="0" fontId="13" fillId="0" borderId="0" xfId="0" applyFont="1" applyAlignment="1">
      <alignment wrapText="1"/>
    </xf>
    <xf numFmtId="3" fontId="2" fillId="0" borderId="0" xfId="0" applyNumberFormat="1" applyFont="1" applyAlignment="1">
      <alignment horizontal="right"/>
    </xf>
    <xf numFmtId="0" fontId="9" fillId="0" borderId="0" xfId="0" applyFont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left" vertical="center" wrapText="1"/>
    </xf>
    <xf numFmtId="3" fontId="2" fillId="5" borderId="5" xfId="0" applyNumberFormat="1" applyFont="1" applyFill="1" applyBorder="1" applyAlignment="1">
      <alignment horizontal="right"/>
    </xf>
    <xf numFmtId="0" fontId="10" fillId="6" borderId="4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6" borderId="4" xfId="0" applyFont="1" applyFill="1" applyBorder="1" applyAlignment="1">
      <alignment horizontal="left" vertical="center" wrapText="1"/>
    </xf>
    <xf numFmtId="49" fontId="14" fillId="2" borderId="6" xfId="0" applyNumberFormat="1" applyFont="1" applyFill="1" applyBorder="1" applyAlignment="1" applyProtection="1">
      <alignment horizontal="left" vertical="top" wrapText="1"/>
      <protection hidden="1"/>
    </xf>
    <xf numFmtId="3" fontId="5" fillId="2" borderId="5" xfId="0" applyNumberFormat="1" applyFont="1" applyFill="1" applyBorder="1" applyAlignment="1">
      <alignment horizontal="right"/>
    </xf>
    <xf numFmtId="0" fontId="11" fillId="0" borderId="4" xfId="0" applyFont="1" applyBorder="1" applyAlignment="1">
      <alignment horizontal="left" vertical="center" wrapText="1"/>
    </xf>
    <xf numFmtId="0" fontId="15" fillId="6" borderId="4" xfId="0" quotePrefix="1" applyFont="1" applyFill="1" applyBorder="1" applyAlignment="1">
      <alignment horizontal="left" vertical="center"/>
    </xf>
    <xf numFmtId="3" fontId="5" fillId="6" borderId="5" xfId="0" applyNumberFormat="1" applyFont="1" applyFill="1" applyBorder="1" applyAlignment="1">
      <alignment horizontal="right"/>
    </xf>
    <xf numFmtId="49" fontId="11" fillId="0" borderId="7" xfId="0" applyNumberFormat="1" applyFont="1" applyBorder="1" applyAlignment="1" applyProtection="1">
      <alignment horizontal="left" vertical="top" wrapText="1"/>
      <protection hidden="1"/>
    </xf>
    <xf numFmtId="49" fontId="11" fillId="0" borderId="4" xfId="0" applyNumberFormat="1" applyFont="1" applyBorder="1" applyAlignment="1" applyProtection="1">
      <alignment horizontal="left" vertical="top" wrapText="1"/>
      <protection hidden="1"/>
    </xf>
    <xf numFmtId="49" fontId="11" fillId="0" borderId="6" xfId="0" applyNumberFormat="1" applyFont="1" applyBorder="1" applyAlignment="1" applyProtection="1">
      <alignment horizontal="left" vertical="top" wrapText="1"/>
      <protection hidden="1"/>
    </xf>
    <xf numFmtId="0" fontId="11" fillId="6" borderId="4" xfId="0" quotePrefix="1" applyFont="1" applyFill="1" applyBorder="1" applyAlignment="1">
      <alignment horizontal="left" vertical="center"/>
    </xf>
    <xf numFmtId="0" fontId="11" fillId="0" borderId="4" xfId="0" quotePrefix="1" applyFont="1" applyBorder="1" applyAlignment="1">
      <alignment horizontal="left" vertical="center"/>
    </xf>
    <xf numFmtId="0" fontId="15" fillId="0" borderId="4" xfId="0" quotePrefix="1" applyFont="1" applyBorder="1" applyAlignment="1">
      <alignment horizontal="left" vertical="center" wrapText="1"/>
    </xf>
    <xf numFmtId="0" fontId="11" fillId="2" borderId="4" xfId="0" quotePrefix="1" applyFont="1" applyFill="1" applyBorder="1" applyAlignment="1">
      <alignment horizontal="left" vertical="center"/>
    </xf>
    <xf numFmtId="3" fontId="5" fillId="0" borderId="5" xfId="0" applyNumberFormat="1" applyFont="1" applyBorder="1" applyAlignment="1">
      <alignment horizontal="right"/>
    </xf>
    <xf numFmtId="0" fontId="10" fillId="6" borderId="4" xfId="0" quotePrefix="1" applyFont="1" applyFill="1" applyBorder="1" applyAlignment="1">
      <alignment horizontal="left" vertical="center"/>
    </xf>
    <xf numFmtId="0" fontId="15" fillId="0" borderId="4" xfId="0" quotePrefix="1" applyFont="1" applyBorder="1" applyAlignment="1">
      <alignment horizontal="left" vertical="center"/>
    </xf>
    <xf numFmtId="0" fontId="10" fillId="5" borderId="4" xfId="0" quotePrefix="1" applyFont="1" applyFill="1" applyBorder="1" applyAlignment="1">
      <alignment horizontal="left" vertical="center"/>
    </xf>
    <xf numFmtId="0" fontId="11" fillId="5" borderId="4" xfId="0" quotePrefix="1" applyFont="1" applyFill="1" applyBorder="1" applyAlignment="1">
      <alignment horizontal="left" vertical="center"/>
    </xf>
    <xf numFmtId="0" fontId="15" fillId="5" borderId="4" xfId="0" quotePrefix="1" applyFont="1" applyFill="1" applyBorder="1" applyAlignment="1">
      <alignment horizontal="left" vertical="center"/>
    </xf>
    <xf numFmtId="0" fontId="11" fillId="5" borderId="4" xfId="0" applyFont="1" applyFill="1" applyBorder="1" applyAlignment="1">
      <alignment horizontal="left" vertical="center" wrapText="1"/>
    </xf>
    <xf numFmtId="0" fontId="11" fillId="2" borderId="4" xfId="0" quotePrefix="1" applyFont="1" applyFill="1" applyBorder="1" applyAlignment="1">
      <alignment horizontal="left" vertical="center" wrapText="1"/>
    </xf>
    <xf numFmtId="3" fontId="5" fillId="6" borderId="4" xfId="0" applyNumberFormat="1" applyFont="1" applyFill="1" applyBorder="1" applyAlignment="1">
      <alignment horizontal="right"/>
    </xf>
    <xf numFmtId="3" fontId="9" fillId="5" borderId="5" xfId="0" applyNumberFormat="1" applyFont="1" applyFill="1" applyBorder="1" applyAlignment="1">
      <alignment horizontal="right"/>
    </xf>
    <xf numFmtId="0" fontId="15" fillId="2" borderId="4" xfId="0" quotePrefix="1" applyFont="1" applyFill="1" applyBorder="1" applyAlignment="1">
      <alignment horizontal="left" vertical="center"/>
    </xf>
    <xf numFmtId="0" fontId="15" fillId="6" borderId="4" xfId="0" quotePrefix="1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left" vertical="center"/>
    </xf>
    <xf numFmtId="3" fontId="9" fillId="0" borderId="5" xfId="0" applyNumberFormat="1" applyFont="1" applyBorder="1" applyAlignment="1">
      <alignment horizontal="right"/>
    </xf>
    <xf numFmtId="3" fontId="0" fillId="0" borderId="0" xfId="0" applyNumberFormat="1"/>
    <xf numFmtId="3" fontId="9" fillId="6" borderId="5" xfId="0" applyNumberFormat="1" applyFont="1" applyFill="1" applyBorder="1" applyAlignment="1">
      <alignment horizontal="right"/>
    </xf>
    <xf numFmtId="0" fontId="15" fillId="6" borderId="4" xfId="0" quotePrefix="1" applyFont="1" applyFill="1" applyBorder="1" applyAlignment="1">
      <alignment horizontal="left" vertical="center" wrapText="1" indent="1"/>
    </xf>
    <xf numFmtId="0" fontId="15" fillId="6" borderId="4" xfId="0" applyFont="1" applyFill="1" applyBorder="1" applyAlignment="1">
      <alignment horizontal="left" vertical="center" indent="1"/>
    </xf>
    <xf numFmtId="0" fontId="15" fillId="6" borderId="4" xfId="0" applyFont="1" applyFill="1" applyBorder="1" applyAlignment="1">
      <alignment horizontal="left" vertical="center" wrapText="1" indent="1"/>
    </xf>
    <xf numFmtId="0" fontId="15" fillId="6" borderId="4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10" fillId="6" borderId="4" xfId="0" applyFont="1" applyFill="1" applyBorder="1" applyAlignment="1">
      <alignment horizontal="left" vertical="center"/>
    </xf>
    <xf numFmtId="0" fontId="10" fillId="6" borderId="4" xfId="0" applyFont="1" applyFill="1" applyBorder="1" applyAlignment="1">
      <alignment vertical="center" wrapText="1"/>
    </xf>
    <xf numFmtId="0" fontId="11" fillId="6" borderId="4" xfId="0" applyFont="1" applyFill="1" applyBorder="1" applyAlignment="1">
      <alignment vertical="center" wrapText="1"/>
    </xf>
    <xf numFmtId="0" fontId="10" fillId="0" borderId="2" xfId="0" quotePrefix="1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0" fillId="0" borderId="2" xfId="0" quotePrefix="1" applyFont="1" applyBorder="1" applyAlignment="1">
      <alignment horizontal="left" vertical="center"/>
    </xf>
    <xf numFmtId="0" fontId="11" fillId="0" borderId="3" xfId="0" applyFont="1" applyBorder="1" applyAlignment="1">
      <alignment vertical="center"/>
    </xf>
    <xf numFmtId="0" fontId="10" fillId="3" borderId="2" xfId="0" quotePrefix="1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5" xfId="0" quotePrefix="1" applyFont="1" applyBorder="1" applyAlignment="1">
      <alignment horizontal="left" wrapText="1"/>
    </xf>
    <xf numFmtId="0" fontId="10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25"/>
  <sheetViews>
    <sheetView tabSelected="1" topLeftCell="A13" workbookViewId="0">
      <selection activeCell="C36" sqref="C36"/>
    </sheetView>
  </sheetViews>
  <sheetFormatPr defaultRowHeight="15" x14ac:dyDescent="0.25"/>
  <cols>
    <col min="5" max="8" width="25.28515625" customWidth="1"/>
  </cols>
  <sheetData>
    <row r="1" spans="1:8" ht="42" customHeight="1" x14ac:dyDescent="0.25">
      <c r="A1" s="76" t="s">
        <v>0</v>
      </c>
      <c r="B1" s="76"/>
      <c r="C1" s="76"/>
      <c r="D1" s="76"/>
      <c r="E1" s="76"/>
      <c r="F1" s="76"/>
      <c r="G1" s="76"/>
    </row>
    <row r="2" spans="1:8" ht="18" customHeight="1" x14ac:dyDescent="0.25">
      <c r="A2" s="2"/>
      <c r="B2" s="2"/>
      <c r="C2" s="2"/>
      <c r="D2" s="2"/>
      <c r="E2" s="2"/>
      <c r="F2" s="2"/>
      <c r="G2" s="2"/>
      <c r="H2" s="2"/>
    </row>
    <row r="3" spans="1:8" ht="15.75" x14ac:dyDescent="0.25">
      <c r="A3" s="76" t="s">
        <v>1</v>
      </c>
      <c r="B3" s="76"/>
      <c r="C3" s="76"/>
      <c r="D3" s="76"/>
      <c r="E3" s="76"/>
      <c r="F3" s="76"/>
      <c r="G3" s="86"/>
    </row>
    <row r="4" spans="1:8" ht="18" x14ac:dyDescent="0.25">
      <c r="A4" s="2"/>
      <c r="B4" s="2"/>
      <c r="C4" s="2"/>
      <c r="D4" s="2"/>
      <c r="E4" s="2"/>
      <c r="F4" s="2"/>
      <c r="G4" s="3"/>
      <c r="H4" s="3"/>
    </row>
    <row r="5" spans="1:8" ht="18" customHeight="1" x14ac:dyDescent="0.25">
      <c r="A5" s="76" t="s">
        <v>2</v>
      </c>
      <c r="B5" s="77"/>
      <c r="C5" s="77"/>
      <c r="D5" s="77"/>
      <c r="E5" s="77"/>
      <c r="F5" s="77"/>
      <c r="G5" s="77"/>
    </row>
    <row r="6" spans="1:8" ht="18" x14ac:dyDescent="0.25">
      <c r="A6" s="4"/>
      <c r="B6" s="5"/>
      <c r="C6" s="5"/>
      <c r="D6" s="5"/>
      <c r="E6" s="6"/>
      <c r="F6" s="7"/>
      <c r="G6" s="7"/>
      <c r="H6" s="8"/>
    </row>
    <row r="7" spans="1:8" ht="45.75" customHeight="1" x14ac:dyDescent="0.25">
      <c r="A7" s="9"/>
      <c r="B7" s="10"/>
      <c r="C7" s="10"/>
      <c r="D7" s="11"/>
      <c r="E7" s="12"/>
      <c r="F7" s="13" t="s">
        <v>3</v>
      </c>
      <c r="G7" s="13" t="s">
        <v>4</v>
      </c>
      <c r="H7" s="13" t="s">
        <v>5</v>
      </c>
    </row>
    <row r="8" spans="1:8" x14ac:dyDescent="0.25">
      <c r="A8" s="78" t="s">
        <v>6</v>
      </c>
      <c r="B8" s="71"/>
      <c r="C8" s="71"/>
      <c r="D8" s="71"/>
      <c r="E8" s="73"/>
      <c r="F8" s="14">
        <v>952858</v>
      </c>
      <c r="G8" s="14">
        <v>1006986</v>
      </c>
      <c r="H8" s="14">
        <v>1040859</v>
      </c>
    </row>
    <row r="9" spans="1:8" x14ac:dyDescent="0.25">
      <c r="A9" s="72" t="s">
        <v>7</v>
      </c>
      <c r="B9" s="73"/>
      <c r="C9" s="73"/>
      <c r="D9" s="73"/>
      <c r="E9" s="73"/>
      <c r="F9" s="14">
        <v>0</v>
      </c>
      <c r="G9" s="14">
        <v>0</v>
      </c>
      <c r="H9" s="14">
        <v>0</v>
      </c>
    </row>
    <row r="10" spans="1:8" x14ac:dyDescent="0.25">
      <c r="A10" s="84" t="s">
        <v>8</v>
      </c>
      <c r="B10" s="75"/>
      <c r="C10" s="75"/>
      <c r="D10" s="75"/>
      <c r="E10" s="85"/>
      <c r="F10" s="15">
        <f t="shared" ref="F10:H10" si="0">SUM(F11:F12)</f>
        <v>952858</v>
      </c>
      <c r="G10" s="15">
        <f t="shared" si="0"/>
        <v>1006986</v>
      </c>
      <c r="H10" s="15">
        <f t="shared" si="0"/>
        <v>1040859</v>
      </c>
    </row>
    <row r="11" spans="1:8" x14ac:dyDescent="0.25">
      <c r="A11" s="70" t="s">
        <v>9</v>
      </c>
      <c r="B11" s="71"/>
      <c r="C11" s="71"/>
      <c r="D11" s="71"/>
      <c r="E11" s="71"/>
      <c r="F11" s="14">
        <v>947549</v>
      </c>
      <c r="G11" s="14">
        <v>1004332</v>
      </c>
      <c r="H11" s="14">
        <v>1038205</v>
      </c>
    </row>
    <row r="12" spans="1:8" x14ac:dyDescent="0.25">
      <c r="A12" s="72" t="s">
        <v>10</v>
      </c>
      <c r="B12" s="73"/>
      <c r="C12" s="73"/>
      <c r="D12" s="73"/>
      <c r="E12" s="73"/>
      <c r="F12" s="14">
        <v>5309</v>
      </c>
      <c r="G12" s="14">
        <v>2654</v>
      </c>
      <c r="H12" s="14">
        <v>2654</v>
      </c>
    </row>
    <row r="13" spans="1:8" x14ac:dyDescent="0.25">
      <c r="A13" s="16" t="s">
        <v>11</v>
      </c>
      <c r="B13" s="17"/>
      <c r="C13" s="17"/>
      <c r="D13" s="17"/>
      <c r="E13" s="17"/>
      <c r="F13" s="15">
        <f t="shared" ref="F13:H13" si="1">F11+F12</f>
        <v>952858</v>
      </c>
      <c r="G13" s="15">
        <f t="shared" si="1"/>
        <v>1006986</v>
      </c>
      <c r="H13" s="15">
        <f t="shared" si="1"/>
        <v>1040859</v>
      </c>
    </row>
    <row r="14" spans="1:8" x14ac:dyDescent="0.25">
      <c r="A14" s="74" t="s">
        <v>12</v>
      </c>
      <c r="B14" s="75"/>
      <c r="C14" s="75"/>
      <c r="D14" s="75"/>
      <c r="E14" s="75"/>
      <c r="F14" s="15">
        <f t="shared" ref="F14:H14" si="2">F10-F13</f>
        <v>0</v>
      </c>
      <c r="G14" s="15">
        <f t="shared" si="2"/>
        <v>0</v>
      </c>
      <c r="H14" s="15">
        <f t="shared" si="2"/>
        <v>0</v>
      </c>
    </row>
    <row r="15" spans="1:8" ht="18" x14ac:dyDescent="0.25">
      <c r="A15" s="2"/>
      <c r="B15" s="18"/>
      <c r="C15" s="18"/>
      <c r="D15" s="18"/>
      <c r="E15" s="18"/>
      <c r="F15" s="19"/>
      <c r="G15" s="19"/>
      <c r="H15" s="19"/>
    </row>
    <row r="16" spans="1:8" ht="18" customHeight="1" x14ac:dyDescent="0.25">
      <c r="A16" s="76" t="s">
        <v>13</v>
      </c>
      <c r="B16" s="77"/>
      <c r="C16" s="77"/>
      <c r="D16" s="77"/>
      <c r="E16" s="77"/>
      <c r="F16" s="77"/>
      <c r="G16" s="77"/>
    </row>
    <row r="17" spans="1:8" ht="18" x14ac:dyDescent="0.25">
      <c r="A17" s="2"/>
      <c r="B17" s="18"/>
      <c r="C17" s="18"/>
      <c r="D17" s="18"/>
      <c r="E17" s="18"/>
      <c r="F17" s="19"/>
      <c r="G17" s="19"/>
      <c r="H17" s="19"/>
    </row>
    <row r="18" spans="1:8" ht="38.25" x14ac:dyDescent="0.25">
      <c r="A18" s="9"/>
      <c r="B18" s="10"/>
      <c r="C18" s="10"/>
      <c r="D18" s="11"/>
      <c r="E18" s="12"/>
      <c r="F18" s="13" t="s">
        <v>3</v>
      </c>
      <c r="G18" s="13" t="s">
        <v>4</v>
      </c>
      <c r="H18" s="13" t="s">
        <v>5</v>
      </c>
    </row>
    <row r="19" spans="1:8" ht="15.75" customHeight="1" x14ac:dyDescent="0.25">
      <c r="A19" s="78" t="s">
        <v>14</v>
      </c>
      <c r="B19" s="79"/>
      <c r="C19" s="79"/>
      <c r="D19" s="79"/>
      <c r="E19" s="80"/>
      <c r="F19" s="14">
        <v>0</v>
      </c>
      <c r="G19" s="14">
        <v>0</v>
      </c>
      <c r="H19" s="14">
        <v>0</v>
      </c>
    </row>
    <row r="20" spans="1:8" x14ac:dyDescent="0.25">
      <c r="A20" s="78" t="s">
        <v>15</v>
      </c>
      <c r="B20" s="71"/>
      <c r="C20" s="71"/>
      <c r="D20" s="71"/>
      <c r="E20" s="71"/>
      <c r="F20" s="14">
        <v>0</v>
      </c>
      <c r="G20" s="14">
        <v>0</v>
      </c>
      <c r="H20" s="14">
        <v>0</v>
      </c>
    </row>
    <row r="21" spans="1:8" x14ac:dyDescent="0.25">
      <c r="A21" s="81" t="s">
        <v>16</v>
      </c>
      <c r="B21" s="82"/>
      <c r="C21" s="82"/>
      <c r="D21" s="82"/>
      <c r="E21" s="83"/>
      <c r="F21" s="14">
        <v>0</v>
      </c>
      <c r="G21" s="14">
        <v>0</v>
      </c>
      <c r="H21" s="14">
        <v>0</v>
      </c>
    </row>
    <row r="22" spans="1:8" x14ac:dyDescent="0.25">
      <c r="A22" s="81" t="s">
        <v>17</v>
      </c>
      <c r="B22" s="82"/>
      <c r="C22" s="82"/>
      <c r="D22" s="82"/>
      <c r="E22" s="83"/>
      <c r="F22" s="14">
        <v>0</v>
      </c>
      <c r="G22" s="14">
        <v>0</v>
      </c>
      <c r="H22" s="14">
        <v>0</v>
      </c>
    </row>
    <row r="23" spans="1:8" x14ac:dyDescent="0.25">
      <c r="A23" s="74" t="s">
        <v>18</v>
      </c>
      <c r="B23" s="75"/>
      <c r="C23" s="75"/>
      <c r="D23" s="75"/>
      <c r="E23" s="75"/>
      <c r="F23" s="15">
        <f>F19+F21-F20+F22</f>
        <v>0</v>
      </c>
      <c r="G23" s="15">
        <f>G19+G21-G20+G22</f>
        <v>0</v>
      </c>
      <c r="H23" s="15">
        <f>H19+H21-H20+H22</f>
        <v>0</v>
      </c>
    </row>
    <row r="24" spans="1:8" ht="16.5" customHeight="1" x14ac:dyDescent="0.25">
      <c r="A24" s="70" t="s">
        <v>19</v>
      </c>
      <c r="B24" s="71"/>
      <c r="C24" s="71"/>
      <c r="D24" s="71"/>
      <c r="E24" s="71"/>
      <c r="F24" s="14">
        <f>F14+F23</f>
        <v>0</v>
      </c>
      <c r="G24" s="14">
        <f>G14+G23</f>
        <v>0</v>
      </c>
      <c r="H24" s="14">
        <f>H14+H23</f>
        <v>0</v>
      </c>
    </row>
    <row r="25" spans="1:8" ht="22.5" customHeight="1" x14ac:dyDescent="0.25">
      <c r="A25" s="20"/>
      <c r="B25" s="21"/>
      <c r="C25" s="21"/>
      <c r="D25" s="21"/>
      <c r="E25" s="21"/>
      <c r="F25" s="22"/>
      <c r="G25" s="22"/>
      <c r="H25" s="22"/>
    </row>
  </sheetData>
  <mergeCells count="16">
    <mergeCell ref="A10:E10"/>
    <mergeCell ref="A1:G1"/>
    <mergeCell ref="A3:G3"/>
    <mergeCell ref="A5:G5"/>
    <mergeCell ref="A8:E8"/>
    <mergeCell ref="A9:E9"/>
    <mergeCell ref="A20:E20"/>
    <mergeCell ref="A21:E21"/>
    <mergeCell ref="A22:E22"/>
    <mergeCell ref="A23:E23"/>
    <mergeCell ref="A24:E24"/>
    <mergeCell ref="A11:E11"/>
    <mergeCell ref="A12:E12"/>
    <mergeCell ref="A14:E14"/>
    <mergeCell ref="A16:G16"/>
    <mergeCell ref="A19:E19"/>
  </mergeCells>
  <pageMargins left="0.7" right="0.7" top="0.75" bottom="0.75" header="0.3" footer="0.3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>
    <tabColor rgb="FF92D050"/>
    <pageSetUpPr fitToPage="1"/>
  </sheetPr>
  <dimension ref="A1:G89"/>
  <sheetViews>
    <sheetView zoomScale="85" zoomScaleNormal="85" workbookViewId="0">
      <selection activeCell="G7" sqref="G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7" ht="18" customHeight="1" x14ac:dyDescent="0.25">
      <c r="A1" s="2"/>
      <c r="B1" s="2"/>
      <c r="C1" s="2"/>
      <c r="D1" s="2"/>
      <c r="E1" s="2"/>
      <c r="F1" s="2"/>
      <c r="G1" s="2"/>
    </row>
    <row r="2" spans="1:7" ht="15.75" x14ac:dyDescent="0.25">
      <c r="A2" s="76" t="s">
        <v>1</v>
      </c>
      <c r="B2" s="76"/>
      <c r="C2" s="76"/>
      <c r="D2" s="76"/>
      <c r="E2" s="76"/>
      <c r="F2" s="86"/>
    </row>
    <row r="3" spans="1:7" ht="18" x14ac:dyDescent="0.25">
      <c r="A3" s="2"/>
      <c r="B3" s="2"/>
      <c r="C3" s="2"/>
      <c r="D3" s="2"/>
      <c r="E3" s="2"/>
      <c r="F3" s="3"/>
      <c r="G3" s="3"/>
    </row>
    <row r="4" spans="1:7" ht="18" customHeight="1" x14ac:dyDescent="0.25">
      <c r="A4" s="76" t="s">
        <v>20</v>
      </c>
      <c r="B4" s="77"/>
      <c r="C4" s="77"/>
      <c r="D4" s="77"/>
      <c r="E4" s="77"/>
      <c r="F4" s="77"/>
    </row>
    <row r="5" spans="1:7" ht="18" x14ac:dyDescent="0.25">
      <c r="A5" s="2"/>
      <c r="B5" s="2"/>
      <c r="C5" s="2"/>
      <c r="D5" s="2"/>
      <c r="E5" s="2"/>
      <c r="F5" s="3"/>
      <c r="G5" s="3"/>
    </row>
    <row r="6" spans="1:7" ht="15.75" x14ac:dyDescent="0.25">
      <c r="A6" s="76" t="s">
        <v>21</v>
      </c>
      <c r="B6" s="87"/>
      <c r="C6" s="87"/>
      <c r="D6" s="87"/>
      <c r="E6" s="87"/>
      <c r="F6" s="87"/>
    </row>
    <row r="7" spans="1:7" ht="18" x14ac:dyDescent="0.25">
      <c r="A7" s="2"/>
      <c r="B7" s="2"/>
      <c r="C7" s="2"/>
      <c r="D7" s="2"/>
      <c r="E7" s="2"/>
      <c r="F7" s="3"/>
      <c r="G7" s="23"/>
    </row>
    <row r="8" spans="1:7" ht="34.5" customHeight="1" x14ac:dyDescent="0.25">
      <c r="A8" s="24" t="s">
        <v>22</v>
      </c>
      <c r="B8" s="25" t="s">
        <v>23</v>
      </c>
      <c r="C8" s="25" t="s">
        <v>24</v>
      </c>
      <c r="D8" s="25" t="s">
        <v>25</v>
      </c>
      <c r="E8" s="13" t="s">
        <v>26</v>
      </c>
      <c r="F8" s="13" t="s">
        <v>27</v>
      </c>
      <c r="G8" s="13" t="s">
        <v>28</v>
      </c>
    </row>
    <row r="9" spans="1:7" ht="24" customHeight="1" x14ac:dyDescent="0.25">
      <c r="A9" s="26">
        <v>6</v>
      </c>
      <c r="B9" s="26"/>
      <c r="C9" s="26"/>
      <c r="D9" s="26" t="s">
        <v>29</v>
      </c>
      <c r="E9" s="27">
        <f t="shared" ref="E9:G9" si="0">E13+E27+E31+E35+E38+E41</f>
        <v>952858</v>
      </c>
      <c r="F9" s="27">
        <f t="shared" si="0"/>
        <v>1006986</v>
      </c>
      <c r="G9" s="27">
        <f t="shared" si="0"/>
        <v>1040859</v>
      </c>
    </row>
    <row r="10" spans="1:7" ht="29.25" customHeight="1" x14ac:dyDescent="0.25">
      <c r="A10" s="28"/>
      <c r="B10" s="29">
        <v>61</v>
      </c>
      <c r="C10" s="30"/>
      <c r="D10" s="31" t="s">
        <v>30</v>
      </c>
      <c r="E10" s="32">
        <f t="shared" ref="E10:G10" si="1">E11+E12</f>
        <v>0</v>
      </c>
      <c r="F10" s="32">
        <f t="shared" si="1"/>
        <v>0</v>
      </c>
      <c r="G10" s="32">
        <f t="shared" si="1"/>
        <v>0</v>
      </c>
    </row>
    <row r="11" spans="1:7" x14ac:dyDescent="0.25">
      <c r="A11" s="28"/>
      <c r="B11" s="33"/>
      <c r="C11" s="34">
        <v>11</v>
      </c>
      <c r="D11" s="30" t="s">
        <v>31</v>
      </c>
      <c r="E11" s="35">
        <v>0</v>
      </c>
      <c r="F11" s="35">
        <v>0</v>
      </c>
      <c r="G11" s="35">
        <v>0</v>
      </c>
    </row>
    <row r="12" spans="1:7" x14ac:dyDescent="0.25">
      <c r="A12" s="28"/>
      <c r="B12" s="33"/>
      <c r="C12" s="34">
        <v>41</v>
      </c>
      <c r="D12" s="34" t="s">
        <v>32</v>
      </c>
      <c r="E12" s="35">
        <v>0</v>
      </c>
      <c r="F12" s="35">
        <v>0</v>
      </c>
      <c r="G12" s="35">
        <v>0</v>
      </c>
    </row>
    <row r="13" spans="1:7" ht="38.25" x14ac:dyDescent="0.25">
      <c r="A13" s="28"/>
      <c r="B13" s="29">
        <v>63</v>
      </c>
      <c r="C13" s="30"/>
      <c r="D13" s="29" t="s">
        <v>33</v>
      </c>
      <c r="E13" s="32">
        <f t="shared" ref="E13:G13" si="2">E14+E19+E21+E23+E25</f>
        <v>0</v>
      </c>
      <c r="F13" s="32">
        <f t="shared" si="2"/>
        <v>0</v>
      </c>
      <c r="G13" s="32">
        <f t="shared" si="2"/>
        <v>0</v>
      </c>
    </row>
    <row r="14" spans="1:7" ht="38.25" x14ac:dyDescent="0.25">
      <c r="A14" s="28"/>
      <c r="B14" s="33">
        <v>632</v>
      </c>
      <c r="C14" s="30"/>
      <c r="D14" s="36" t="s">
        <v>34</v>
      </c>
      <c r="E14" s="35">
        <f t="shared" ref="E14:G14" si="3">E15+E16+E17+E18</f>
        <v>0</v>
      </c>
      <c r="F14" s="35">
        <f t="shared" si="3"/>
        <v>0</v>
      </c>
      <c r="G14" s="35">
        <f t="shared" si="3"/>
        <v>0</v>
      </c>
    </row>
    <row r="15" spans="1:7" x14ac:dyDescent="0.25">
      <c r="A15" s="28"/>
      <c r="B15" s="33"/>
      <c r="C15" s="30">
        <v>51</v>
      </c>
      <c r="D15" s="37" t="s">
        <v>35</v>
      </c>
      <c r="E15" s="35">
        <v>0</v>
      </c>
      <c r="F15" s="35">
        <v>0</v>
      </c>
      <c r="G15" s="35">
        <v>0</v>
      </c>
    </row>
    <row r="16" spans="1:7" x14ac:dyDescent="0.25">
      <c r="A16" s="28"/>
      <c r="B16" s="33"/>
      <c r="C16" s="34">
        <v>52</v>
      </c>
      <c r="D16" s="34" t="s">
        <v>36</v>
      </c>
      <c r="E16" s="35">
        <v>0</v>
      </c>
      <c r="F16" s="35">
        <v>0</v>
      </c>
      <c r="G16" s="35">
        <v>0</v>
      </c>
    </row>
    <row r="17" spans="1:7" x14ac:dyDescent="0.25">
      <c r="A17" s="28"/>
      <c r="B17" s="33"/>
      <c r="C17" s="34">
        <v>61</v>
      </c>
      <c r="D17" s="34" t="s">
        <v>37</v>
      </c>
      <c r="E17" s="35">
        <v>0</v>
      </c>
      <c r="F17" s="35">
        <v>0</v>
      </c>
      <c r="G17" s="35">
        <v>0</v>
      </c>
    </row>
    <row r="18" spans="1:7" x14ac:dyDescent="0.25">
      <c r="A18" s="28"/>
      <c r="B18" s="33"/>
      <c r="C18" s="34">
        <v>561</v>
      </c>
      <c r="D18" s="34" t="s">
        <v>38</v>
      </c>
      <c r="E18" s="35">
        <v>0</v>
      </c>
      <c r="F18" s="35">
        <v>0</v>
      </c>
      <c r="G18" s="35">
        <v>0</v>
      </c>
    </row>
    <row r="19" spans="1:7" ht="51" x14ac:dyDescent="0.25">
      <c r="A19" s="28"/>
      <c r="B19" s="33">
        <v>633</v>
      </c>
      <c r="C19" s="30"/>
      <c r="D19" s="37" t="s">
        <v>39</v>
      </c>
      <c r="E19" s="35">
        <f t="shared" ref="E19:G19" si="4">E20</f>
        <v>0</v>
      </c>
      <c r="F19" s="35">
        <f t="shared" si="4"/>
        <v>0</v>
      </c>
      <c r="G19" s="35">
        <f t="shared" si="4"/>
        <v>0</v>
      </c>
    </row>
    <row r="20" spans="1:7" x14ac:dyDescent="0.25">
      <c r="A20" s="28"/>
      <c r="B20" s="33"/>
      <c r="C20" s="30">
        <v>52</v>
      </c>
      <c r="D20" s="34" t="s">
        <v>36</v>
      </c>
      <c r="E20" s="35">
        <v>0</v>
      </c>
      <c r="F20" s="35">
        <v>0</v>
      </c>
      <c r="G20" s="35">
        <v>0</v>
      </c>
    </row>
    <row r="21" spans="1:7" ht="38.25" x14ac:dyDescent="0.25">
      <c r="A21" s="28"/>
      <c r="B21" s="33">
        <v>634</v>
      </c>
      <c r="C21" s="30"/>
      <c r="D21" s="37" t="s">
        <v>40</v>
      </c>
      <c r="E21" s="35">
        <f t="shared" ref="E21:G21" si="5">E22</f>
        <v>0</v>
      </c>
      <c r="F21" s="35">
        <f t="shared" si="5"/>
        <v>0</v>
      </c>
      <c r="G21" s="35">
        <f t="shared" si="5"/>
        <v>0</v>
      </c>
    </row>
    <row r="22" spans="1:7" x14ac:dyDescent="0.25">
      <c r="A22" s="28"/>
      <c r="B22" s="33"/>
      <c r="C22" s="30">
        <v>52</v>
      </c>
      <c r="D22" s="34" t="s">
        <v>36</v>
      </c>
      <c r="E22" s="35">
        <v>0</v>
      </c>
      <c r="F22" s="35">
        <v>0</v>
      </c>
      <c r="G22" s="35">
        <v>0</v>
      </c>
    </row>
    <row r="23" spans="1:7" ht="51" x14ac:dyDescent="0.25">
      <c r="A23" s="28"/>
      <c r="B23" s="33">
        <v>636</v>
      </c>
      <c r="C23" s="30"/>
      <c r="D23" s="38" t="s">
        <v>41</v>
      </c>
      <c r="E23" s="35">
        <f t="shared" ref="E23:G23" si="6">E24</f>
        <v>0</v>
      </c>
      <c r="F23" s="35">
        <f t="shared" si="6"/>
        <v>0</v>
      </c>
      <c r="G23" s="35">
        <f t="shared" si="6"/>
        <v>0</v>
      </c>
    </row>
    <row r="24" spans="1:7" x14ac:dyDescent="0.25">
      <c r="A24" s="39"/>
      <c r="B24" s="39"/>
      <c r="C24" s="30">
        <v>52</v>
      </c>
      <c r="D24" s="34" t="s">
        <v>36</v>
      </c>
      <c r="E24" s="35">
        <v>0</v>
      </c>
      <c r="F24" s="35">
        <v>0</v>
      </c>
      <c r="G24" s="35">
        <v>0</v>
      </c>
    </row>
    <row r="25" spans="1:7" ht="38.25" x14ac:dyDescent="0.25">
      <c r="A25" s="40"/>
      <c r="B25" s="39">
        <v>639</v>
      </c>
      <c r="C25" s="30"/>
      <c r="D25" s="41" t="s">
        <v>42</v>
      </c>
      <c r="E25" s="35">
        <f t="shared" ref="E25:G25" si="7">E26</f>
        <v>0</v>
      </c>
      <c r="F25" s="35">
        <f t="shared" si="7"/>
        <v>0</v>
      </c>
      <c r="G25" s="35">
        <f t="shared" si="7"/>
        <v>0</v>
      </c>
    </row>
    <row r="26" spans="1:7" x14ac:dyDescent="0.25">
      <c r="A26" s="39"/>
      <c r="B26" s="39"/>
      <c r="C26" s="30">
        <v>52</v>
      </c>
      <c r="D26" s="34" t="s">
        <v>36</v>
      </c>
      <c r="E26" s="35">
        <v>0</v>
      </c>
      <c r="F26" s="35">
        <v>0</v>
      </c>
      <c r="G26" s="35">
        <v>0</v>
      </c>
    </row>
    <row r="27" spans="1:7" ht="23.25" customHeight="1" x14ac:dyDescent="0.25">
      <c r="A27" s="39"/>
      <c r="B27" s="42">
        <v>64</v>
      </c>
      <c r="C27" s="34"/>
      <c r="D27" s="29" t="s">
        <v>43</v>
      </c>
      <c r="E27" s="32">
        <f t="shared" ref="E27:G27" si="8">E28+E30+E29</f>
        <v>0</v>
      </c>
      <c r="F27" s="32">
        <f t="shared" si="8"/>
        <v>0</v>
      </c>
      <c r="G27" s="32">
        <f t="shared" si="8"/>
        <v>0</v>
      </c>
    </row>
    <row r="28" spans="1:7" x14ac:dyDescent="0.25">
      <c r="A28" s="39"/>
      <c r="B28" s="40"/>
      <c r="C28" s="34">
        <v>11</v>
      </c>
      <c r="D28" s="30" t="s">
        <v>31</v>
      </c>
      <c r="E28" s="35">
        <v>0</v>
      </c>
      <c r="F28" s="35">
        <v>0</v>
      </c>
      <c r="G28" s="35">
        <v>0</v>
      </c>
    </row>
    <row r="29" spans="1:7" x14ac:dyDescent="0.25">
      <c r="A29" s="39"/>
      <c r="B29" s="40"/>
      <c r="C29" s="34">
        <v>41</v>
      </c>
      <c r="D29" s="34" t="s">
        <v>32</v>
      </c>
      <c r="E29" s="35">
        <v>0</v>
      </c>
      <c r="F29" s="35">
        <v>0</v>
      </c>
      <c r="G29" s="35">
        <v>0</v>
      </c>
    </row>
    <row r="30" spans="1:7" ht="25.5" x14ac:dyDescent="0.25">
      <c r="A30" s="39"/>
      <c r="B30" s="40"/>
      <c r="C30" s="34">
        <v>43</v>
      </c>
      <c r="D30" s="30" t="s">
        <v>44</v>
      </c>
      <c r="E30" s="35">
        <v>0</v>
      </c>
      <c r="F30" s="35">
        <v>0</v>
      </c>
      <c r="G30" s="35">
        <v>0</v>
      </c>
    </row>
    <row r="31" spans="1:7" ht="51" x14ac:dyDescent="0.25">
      <c r="A31" s="39"/>
      <c r="B31" s="42">
        <v>65</v>
      </c>
      <c r="C31" s="34"/>
      <c r="D31" s="29" t="s">
        <v>45</v>
      </c>
      <c r="E31" s="32">
        <f t="shared" ref="E31:G31" si="9">E32</f>
        <v>0</v>
      </c>
      <c r="F31" s="32">
        <f t="shared" si="9"/>
        <v>0</v>
      </c>
      <c r="G31" s="32">
        <f t="shared" si="9"/>
        <v>0</v>
      </c>
    </row>
    <row r="32" spans="1:7" ht="27" customHeight="1" x14ac:dyDescent="0.25">
      <c r="A32" s="40"/>
      <c r="B32" s="40">
        <v>652</v>
      </c>
      <c r="C32" s="34"/>
      <c r="D32" s="30" t="s">
        <v>46</v>
      </c>
      <c r="E32" s="43">
        <v>0</v>
      </c>
      <c r="F32" s="43">
        <v>0</v>
      </c>
      <c r="G32" s="43">
        <v>0</v>
      </c>
    </row>
    <row r="33" spans="1:7" x14ac:dyDescent="0.25">
      <c r="A33" s="39"/>
      <c r="B33" s="40"/>
      <c r="C33" s="34">
        <v>11</v>
      </c>
      <c r="D33" s="30" t="s">
        <v>31</v>
      </c>
      <c r="E33" s="35">
        <v>0</v>
      </c>
      <c r="F33" s="35">
        <v>0</v>
      </c>
      <c r="G33" s="35">
        <v>0</v>
      </c>
    </row>
    <row r="34" spans="1:7" ht="25.5" x14ac:dyDescent="0.25">
      <c r="A34" s="39"/>
      <c r="B34" s="40"/>
      <c r="C34" s="34">
        <v>43</v>
      </c>
      <c r="D34" s="30" t="s">
        <v>44</v>
      </c>
      <c r="E34" s="35">
        <v>0</v>
      </c>
      <c r="F34" s="35">
        <v>0</v>
      </c>
      <c r="G34" s="35">
        <v>0</v>
      </c>
    </row>
    <row r="35" spans="1:7" ht="38.25" x14ac:dyDescent="0.25">
      <c r="A35" s="39"/>
      <c r="B35" s="42">
        <v>66</v>
      </c>
      <c r="C35" s="34"/>
      <c r="D35" s="29" t="s">
        <v>47</v>
      </c>
      <c r="E35" s="32">
        <f t="shared" ref="E35:G35" si="10">E36+E37</f>
        <v>664</v>
      </c>
      <c r="F35" s="32">
        <f t="shared" si="10"/>
        <v>664</v>
      </c>
      <c r="G35" s="32">
        <f t="shared" si="10"/>
        <v>664</v>
      </c>
    </row>
    <row r="36" spans="1:7" ht="16.5" customHeight="1" x14ac:dyDescent="0.25">
      <c r="A36" s="39"/>
      <c r="B36" s="44"/>
      <c r="C36" s="34">
        <v>31</v>
      </c>
      <c r="D36" s="30" t="s">
        <v>48</v>
      </c>
      <c r="E36" s="35">
        <v>664</v>
      </c>
      <c r="F36" s="35">
        <v>664</v>
      </c>
      <c r="G36" s="35">
        <v>664</v>
      </c>
    </row>
    <row r="37" spans="1:7" x14ac:dyDescent="0.25">
      <c r="A37" s="39"/>
      <c r="B37" s="44"/>
      <c r="C37" s="45">
        <v>61</v>
      </c>
      <c r="D37" s="33" t="s">
        <v>37</v>
      </c>
      <c r="E37" s="35">
        <v>0</v>
      </c>
      <c r="F37" s="35">
        <v>0</v>
      </c>
      <c r="G37" s="35">
        <v>0</v>
      </c>
    </row>
    <row r="38" spans="1:7" ht="51" x14ac:dyDescent="0.25">
      <c r="A38" s="39"/>
      <c r="B38" s="42">
        <v>67</v>
      </c>
      <c r="C38" s="34"/>
      <c r="D38" s="29" t="s">
        <v>49</v>
      </c>
      <c r="E38" s="32">
        <f t="shared" ref="E38:G38" si="11">E39+E40</f>
        <v>952194</v>
      </c>
      <c r="F38" s="32">
        <f t="shared" si="11"/>
        <v>1006322</v>
      </c>
      <c r="G38" s="32">
        <f t="shared" si="11"/>
        <v>1040195</v>
      </c>
    </row>
    <row r="39" spans="1:7" ht="16.5" customHeight="1" x14ac:dyDescent="0.25">
      <c r="A39" s="39"/>
      <c r="B39" s="40"/>
      <c r="C39" s="34">
        <v>11</v>
      </c>
      <c r="D39" s="30" t="s">
        <v>31</v>
      </c>
      <c r="E39" s="35">
        <v>952194</v>
      </c>
      <c r="F39" s="35">
        <v>1006322</v>
      </c>
      <c r="G39" s="35">
        <v>1040195</v>
      </c>
    </row>
    <row r="40" spans="1:7" ht="30.75" customHeight="1" x14ac:dyDescent="0.25">
      <c r="A40" s="39"/>
      <c r="B40" s="40"/>
      <c r="C40" s="34">
        <v>43</v>
      </c>
      <c r="D40" s="30" t="s">
        <v>44</v>
      </c>
      <c r="E40" s="35">
        <v>0</v>
      </c>
      <c r="F40" s="35">
        <v>0</v>
      </c>
      <c r="G40" s="35">
        <v>0</v>
      </c>
    </row>
    <row r="41" spans="1:7" ht="25.5" x14ac:dyDescent="0.25">
      <c r="A41" s="39"/>
      <c r="B41" s="42">
        <v>68</v>
      </c>
      <c r="C41" s="34"/>
      <c r="D41" s="29" t="s">
        <v>50</v>
      </c>
      <c r="E41" s="32">
        <f t="shared" ref="E41:G41" si="12">E42+E43+E44</f>
        <v>0</v>
      </c>
      <c r="F41" s="32">
        <f t="shared" si="12"/>
        <v>0</v>
      </c>
      <c r="G41" s="32">
        <f t="shared" si="12"/>
        <v>0</v>
      </c>
    </row>
    <row r="42" spans="1:7" x14ac:dyDescent="0.25">
      <c r="A42" s="39"/>
      <c r="B42" s="40"/>
      <c r="C42" s="34">
        <v>11</v>
      </c>
      <c r="D42" s="30" t="s">
        <v>31</v>
      </c>
      <c r="E42" s="35">
        <v>0</v>
      </c>
      <c r="F42" s="35">
        <v>0</v>
      </c>
      <c r="G42" s="35">
        <v>0</v>
      </c>
    </row>
    <row r="43" spans="1:7" x14ac:dyDescent="0.25">
      <c r="A43" s="39"/>
      <c r="B43" s="40"/>
      <c r="C43" s="34">
        <v>12</v>
      </c>
      <c r="D43" s="30" t="s">
        <v>51</v>
      </c>
      <c r="E43" s="35">
        <v>0</v>
      </c>
      <c r="F43" s="35">
        <v>0</v>
      </c>
      <c r="G43" s="35">
        <v>0</v>
      </c>
    </row>
    <row r="44" spans="1:7" ht="30.75" customHeight="1" x14ac:dyDescent="0.25">
      <c r="A44" s="39"/>
      <c r="B44" s="40"/>
      <c r="C44" s="34">
        <v>43</v>
      </c>
      <c r="D44" s="30" t="s">
        <v>44</v>
      </c>
      <c r="E44" s="35">
        <v>0</v>
      </c>
      <c r="F44" s="35">
        <v>0</v>
      </c>
      <c r="G44" s="35">
        <v>0</v>
      </c>
    </row>
    <row r="45" spans="1:7" ht="25.5" x14ac:dyDescent="0.25">
      <c r="A45" s="46">
        <v>7</v>
      </c>
      <c r="B45" s="47"/>
      <c r="C45" s="48"/>
      <c r="D45" s="49" t="s">
        <v>52</v>
      </c>
      <c r="E45" s="27">
        <f t="shared" ref="E45:G46" si="13">E46</f>
        <v>0</v>
      </c>
      <c r="F45" s="27">
        <f t="shared" si="13"/>
        <v>0</v>
      </c>
      <c r="G45" s="27">
        <f t="shared" si="13"/>
        <v>0</v>
      </c>
    </row>
    <row r="46" spans="1:7" ht="38.25" x14ac:dyDescent="0.25">
      <c r="A46" s="39"/>
      <c r="B46" s="42">
        <v>72</v>
      </c>
      <c r="C46" s="34"/>
      <c r="D46" s="50" t="s">
        <v>53</v>
      </c>
      <c r="E46" s="32">
        <f t="shared" si="13"/>
        <v>0</v>
      </c>
      <c r="F46" s="32">
        <f t="shared" si="13"/>
        <v>0</v>
      </c>
      <c r="G46" s="32">
        <f t="shared" si="13"/>
        <v>0</v>
      </c>
    </row>
    <row r="47" spans="1:7" x14ac:dyDescent="0.25">
      <c r="A47" s="39"/>
      <c r="B47" s="39"/>
      <c r="C47" s="34">
        <v>11</v>
      </c>
      <c r="D47" s="30" t="s">
        <v>31</v>
      </c>
      <c r="E47" s="51">
        <v>0</v>
      </c>
      <c r="F47" s="51">
        <v>0</v>
      </c>
      <c r="G47" s="51">
        <v>0</v>
      </c>
    </row>
    <row r="48" spans="1:7" ht="15.75" x14ac:dyDescent="0.25">
      <c r="A48" s="76" t="s">
        <v>54</v>
      </c>
      <c r="B48" s="87"/>
      <c r="C48" s="87"/>
      <c r="D48" s="87"/>
      <c r="E48" s="87"/>
      <c r="F48" s="87"/>
    </row>
    <row r="49" spans="1:7" ht="18" x14ac:dyDescent="0.25">
      <c r="A49" s="2"/>
      <c r="B49" s="2"/>
      <c r="C49" s="2"/>
      <c r="D49" s="2"/>
      <c r="E49" s="2"/>
      <c r="F49" s="3"/>
      <c r="G49" s="3"/>
    </row>
    <row r="50" spans="1:7" ht="25.5" x14ac:dyDescent="0.25">
      <c r="A50" s="24" t="s">
        <v>22</v>
      </c>
      <c r="B50" s="25" t="s">
        <v>23</v>
      </c>
      <c r="C50" s="25" t="s">
        <v>24</v>
      </c>
      <c r="D50" s="25" t="s">
        <v>55</v>
      </c>
      <c r="E50" s="13" t="s">
        <v>26</v>
      </c>
      <c r="F50" s="13" t="s">
        <v>27</v>
      </c>
      <c r="G50" s="13" t="s">
        <v>28</v>
      </c>
    </row>
    <row r="51" spans="1:7" ht="22.5" customHeight="1" x14ac:dyDescent="0.25">
      <c r="A51" s="26">
        <v>3</v>
      </c>
      <c r="B51" s="26"/>
      <c r="C51" s="26"/>
      <c r="D51" s="26" t="s">
        <v>56</v>
      </c>
      <c r="E51" s="52">
        <f t="shared" ref="E51:G51" si="14">E52+E56+E66+E69+E72</f>
        <v>947549</v>
      </c>
      <c r="F51" s="52">
        <f t="shared" si="14"/>
        <v>1004332</v>
      </c>
      <c r="G51" s="52">
        <f t="shared" si="14"/>
        <v>1038205</v>
      </c>
    </row>
    <row r="52" spans="1:7" ht="21.75" customHeight="1" x14ac:dyDescent="0.25">
      <c r="A52" s="28"/>
      <c r="B52" s="29">
        <v>31</v>
      </c>
      <c r="C52" s="30"/>
      <c r="D52" s="29" t="s">
        <v>57</v>
      </c>
      <c r="E52" s="32">
        <f t="shared" ref="E52:G52" si="15">E53+E54+E55</f>
        <v>758444</v>
      </c>
      <c r="F52" s="32">
        <f t="shared" si="15"/>
        <v>817882</v>
      </c>
      <c r="G52" s="32">
        <f t="shared" si="15"/>
        <v>853082</v>
      </c>
    </row>
    <row r="53" spans="1:7" ht="16.5" customHeight="1" x14ac:dyDescent="0.25">
      <c r="A53" s="39"/>
      <c r="B53" s="39"/>
      <c r="C53" s="34">
        <v>11</v>
      </c>
      <c r="D53" s="34" t="s">
        <v>31</v>
      </c>
      <c r="E53" s="35">
        <v>758444</v>
      </c>
      <c r="F53" s="35">
        <v>817882</v>
      </c>
      <c r="G53" s="35">
        <v>853082</v>
      </c>
    </row>
    <row r="54" spans="1:7" ht="17.25" customHeight="1" x14ac:dyDescent="0.25">
      <c r="A54" s="39"/>
      <c r="B54" s="39"/>
      <c r="C54" s="34">
        <v>12</v>
      </c>
      <c r="D54" s="30" t="s">
        <v>51</v>
      </c>
      <c r="E54" s="35">
        <v>0</v>
      </c>
      <c r="F54" s="35">
        <v>0</v>
      </c>
      <c r="G54" s="35">
        <v>0</v>
      </c>
    </row>
    <row r="55" spans="1:7" ht="17.25" customHeight="1" x14ac:dyDescent="0.25">
      <c r="A55" s="39"/>
      <c r="B55" s="39"/>
      <c r="C55" s="34">
        <v>561</v>
      </c>
      <c r="D55" s="30" t="s">
        <v>58</v>
      </c>
      <c r="E55" s="35">
        <v>0</v>
      </c>
      <c r="F55" s="35">
        <v>0</v>
      </c>
      <c r="G55" s="35">
        <v>0</v>
      </c>
    </row>
    <row r="56" spans="1:7" ht="20.25" customHeight="1" x14ac:dyDescent="0.25">
      <c r="A56" s="39"/>
      <c r="B56" s="42">
        <v>32</v>
      </c>
      <c r="C56" s="53"/>
      <c r="D56" s="42" t="s">
        <v>59</v>
      </c>
      <c r="E56" s="32">
        <f t="shared" ref="E56:G56" si="16">E57+E58+E59+E60+E61+E62+E63+E64+E65</f>
        <v>188574</v>
      </c>
      <c r="F56" s="32">
        <f t="shared" si="16"/>
        <v>185919</v>
      </c>
      <c r="G56" s="32">
        <f t="shared" si="16"/>
        <v>184592</v>
      </c>
    </row>
    <row r="57" spans="1:7" x14ac:dyDescent="0.25">
      <c r="A57" s="39"/>
      <c r="B57" s="39"/>
      <c r="C57" s="34">
        <v>11</v>
      </c>
      <c r="D57" s="34" t="s">
        <v>31</v>
      </c>
      <c r="E57" s="35">
        <v>187910</v>
      </c>
      <c r="F57" s="35">
        <v>185255</v>
      </c>
      <c r="G57" s="35">
        <v>183928</v>
      </c>
    </row>
    <row r="58" spans="1:7" x14ac:dyDescent="0.25">
      <c r="A58" s="39"/>
      <c r="B58" s="39"/>
      <c r="C58" s="34">
        <v>12</v>
      </c>
      <c r="D58" s="30" t="s">
        <v>51</v>
      </c>
      <c r="E58" s="35">
        <v>0</v>
      </c>
      <c r="F58" s="35">
        <v>0</v>
      </c>
      <c r="G58" s="35">
        <v>0</v>
      </c>
    </row>
    <row r="59" spans="1:7" x14ac:dyDescent="0.25">
      <c r="A59" s="39"/>
      <c r="B59" s="39"/>
      <c r="C59" s="34">
        <v>31</v>
      </c>
      <c r="D59" s="34" t="s">
        <v>48</v>
      </c>
      <c r="E59" s="35">
        <v>664</v>
      </c>
      <c r="F59" s="35">
        <v>664</v>
      </c>
      <c r="G59" s="35">
        <v>664</v>
      </c>
    </row>
    <row r="60" spans="1:7" x14ac:dyDescent="0.25">
      <c r="A60" s="39"/>
      <c r="B60" s="39"/>
      <c r="C60" s="34">
        <v>41</v>
      </c>
      <c r="D60" s="34" t="s">
        <v>60</v>
      </c>
      <c r="E60" s="35">
        <v>0</v>
      </c>
      <c r="F60" s="35">
        <v>0</v>
      </c>
      <c r="G60" s="35">
        <v>0</v>
      </c>
    </row>
    <row r="61" spans="1:7" ht="25.5" x14ac:dyDescent="0.25">
      <c r="A61" s="39"/>
      <c r="B61" s="44"/>
      <c r="C61" s="34">
        <v>43</v>
      </c>
      <c r="D61" s="54" t="s">
        <v>44</v>
      </c>
      <c r="E61" s="35">
        <v>0</v>
      </c>
      <c r="F61" s="35">
        <v>0</v>
      </c>
      <c r="G61" s="35">
        <v>0</v>
      </c>
    </row>
    <row r="62" spans="1:7" x14ac:dyDescent="0.25">
      <c r="A62" s="39"/>
      <c r="B62" s="44"/>
      <c r="C62" s="34">
        <v>51</v>
      </c>
      <c r="D62" s="34" t="s">
        <v>35</v>
      </c>
      <c r="E62" s="35">
        <v>0</v>
      </c>
      <c r="F62" s="35">
        <v>0</v>
      </c>
      <c r="G62" s="35">
        <v>0</v>
      </c>
    </row>
    <row r="63" spans="1:7" x14ac:dyDescent="0.25">
      <c r="A63" s="39"/>
      <c r="B63" s="39"/>
      <c r="C63" s="34">
        <v>52</v>
      </c>
      <c r="D63" s="34" t="s">
        <v>36</v>
      </c>
      <c r="E63" s="35">
        <v>0</v>
      </c>
      <c r="F63" s="35">
        <v>0</v>
      </c>
      <c r="G63" s="35">
        <v>0</v>
      </c>
    </row>
    <row r="64" spans="1:7" x14ac:dyDescent="0.25">
      <c r="A64" s="39"/>
      <c r="B64" s="39"/>
      <c r="C64" s="34">
        <v>61</v>
      </c>
      <c r="D64" s="33" t="s">
        <v>37</v>
      </c>
      <c r="E64" s="35">
        <v>0</v>
      </c>
      <c r="F64" s="35">
        <v>0</v>
      </c>
      <c r="G64" s="35">
        <v>0</v>
      </c>
    </row>
    <row r="65" spans="1:7" x14ac:dyDescent="0.25">
      <c r="A65" s="39"/>
      <c r="B65" s="39"/>
      <c r="C65" s="34">
        <v>561</v>
      </c>
      <c r="D65" s="30" t="s">
        <v>58</v>
      </c>
      <c r="E65" s="35">
        <v>0</v>
      </c>
      <c r="F65" s="35">
        <v>0</v>
      </c>
      <c r="G65" s="35">
        <v>0</v>
      </c>
    </row>
    <row r="66" spans="1:7" ht="20.25" customHeight="1" x14ac:dyDescent="0.25">
      <c r="A66" s="39"/>
      <c r="B66" s="42">
        <v>34</v>
      </c>
      <c r="C66" s="53"/>
      <c r="D66" s="42" t="s">
        <v>61</v>
      </c>
      <c r="E66" s="32">
        <f t="shared" ref="E66:G66" si="17">E67+E68</f>
        <v>531</v>
      </c>
      <c r="F66" s="32">
        <f t="shared" si="17"/>
        <v>531</v>
      </c>
      <c r="G66" s="32">
        <f t="shared" si="17"/>
        <v>531</v>
      </c>
    </row>
    <row r="67" spans="1:7" x14ac:dyDescent="0.25">
      <c r="A67" s="39"/>
      <c r="B67" s="39"/>
      <c r="C67" s="34">
        <v>11</v>
      </c>
      <c r="D67" s="34" t="s">
        <v>31</v>
      </c>
      <c r="E67" s="35">
        <v>531</v>
      </c>
      <c r="F67" s="35">
        <v>531</v>
      </c>
      <c r="G67" s="35">
        <v>531</v>
      </c>
    </row>
    <row r="68" spans="1:7" x14ac:dyDescent="0.25">
      <c r="A68" s="40"/>
      <c r="B68" s="39"/>
      <c r="C68" s="34">
        <v>31</v>
      </c>
      <c r="D68" s="34" t="s">
        <v>48</v>
      </c>
      <c r="E68" s="35">
        <v>0</v>
      </c>
      <c r="F68" s="35">
        <v>0</v>
      </c>
      <c r="G68" s="35">
        <v>0</v>
      </c>
    </row>
    <row r="69" spans="1:7" ht="36.75" customHeight="1" x14ac:dyDescent="0.25">
      <c r="A69" s="39"/>
      <c r="B69" s="42">
        <v>37</v>
      </c>
      <c r="C69" s="53"/>
      <c r="D69" s="50" t="s">
        <v>62</v>
      </c>
      <c r="E69" s="32">
        <f t="shared" ref="E69:G69" si="18">E70+E71</f>
        <v>0</v>
      </c>
      <c r="F69" s="32">
        <f t="shared" si="18"/>
        <v>0</v>
      </c>
      <c r="G69" s="32">
        <f t="shared" si="18"/>
        <v>0</v>
      </c>
    </row>
    <row r="70" spans="1:7" x14ac:dyDescent="0.25">
      <c r="A70" s="39"/>
      <c r="B70" s="39"/>
      <c r="C70" s="34">
        <v>11</v>
      </c>
      <c r="D70" s="34" t="s">
        <v>31</v>
      </c>
      <c r="E70" s="35">
        <v>0</v>
      </c>
      <c r="F70" s="35">
        <v>0</v>
      </c>
      <c r="G70" s="35">
        <v>0</v>
      </c>
    </row>
    <row r="71" spans="1:7" x14ac:dyDescent="0.25">
      <c r="A71" s="39"/>
      <c r="B71" s="39"/>
      <c r="C71" s="34">
        <v>31</v>
      </c>
      <c r="D71" s="34" t="s">
        <v>48</v>
      </c>
      <c r="E71" s="35">
        <v>0</v>
      </c>
      <c r="F71" s="35">
        <v>0</v>
      </c>
      <c r="G71" s="35">
        <v>0</v>
      </c>
    </row>
    <row r="72" spans="1:7" ht="36.75" customHeight="1" x14ac:dyDescent="0.25">
      <c r="A72" s="39"/>
      <c r="B72" s="42">
        <v>38</v>
      </c>
      <c r="C72" s="53"/>
      <c r="D72" s="50" t="s">
        <v>63</v>
      </c>
      <c r="E72" s="32">
        <f t="shared" ref="E72:G72" si="19">E73+E74</f>
        <v>0</v>
      </c>
      <c r="F72" s="32">
        <f t="shared" si="19"/>
        <v>0</v>
      </c>
      <c r="G72" s="32">
        <f t="shared" si="19"/>
        <v>0</v>
      </c>
    </row>
    <row r="73" spans="1:7" x14ac:dyDescent="0.25">
      <c r="A73" s="39"/>
      <c r="B73" s="39"/>
      <c r="C73" s="34">
        <v>11</v>
      </c>
      <c r="D73" s="34" t="s">
        <v>31</v>
      </c>
      <c r="E73" s="35">
        <v>0</v>
      </c>
      <c r="F73" s="35">
        <v>0</v>
      </c>
      <c r="G73" s="35">
        <v>0</v>
      </c>
    </row>
    <row r="74" spans="1:7" x14ac:dyDescent="0.25">
      <c r="A74" s="39"/>
      <c r="B74" s="39"/>
      <c r="C74" s="34">
        <v>41</v>
      </c>
      <c r="D74" s="34" t="s">
        <v>60</v>
      </c>
      <c r="E74" s="35">
        <v>0</v>
      </c>
      <c r="F74" s="35">
        <v>0</v>
      </c>
      <c r="G74" s="35">
        <v>0</v>
      </c>
    </row>
    <row r="75" spans="1:7" ht="25.5" x14ac:dyDescent="0.25">
      <c r="A75" s="55">
        <v>4</v>
      </c>
      <c r="B75" s="55"/>
      <c r="C75" s="55"/>
      <c r="D75" s="56" t="s">
        <v>64</v>
      </c>
      <c r="E75" s="52">
        <f t="shared" ref="E75:G75" si="20">E79+E85+E76</f>
        <v>5309</v>
      </c>
      <c r="F75" s="52">
        <f t="shared" si="20"/>
        <v>2654</v>
      </c>
      <c r="G75" s="52">
        <f t="shared" si="20"/>
        <v>2654</v>
      </c>
    </row>
    <row r="76" spans="1:7" ht="38.25" x14ac:dyDescent="0.25">
      <c r="A76" s="30"/>
      <c r="B76" s="29">
        <v>41</v>
      </c>
      <c r="C76" s="30"/>
      <c r="D76" s="57" t="s">
        <v>65</v>
      </c>
      <c r="E76" s="32">
        <f t="shared" ref="E76:G76" si="21">E77+E78</f>
        <v>0</v>
      </c>
      <c r="F76" s="32">
        <f t="shared" si="21"/>
        <v>0</v>
      </c>
      <c r="G76" s="32">
        <f t="shared" si="21"/>
        <v>0</v>
      </c>
    </row>
    <row r="77" spans="1:7" x14ac:dyDescent="0.25">
      <c r="A77" s="33"/>
      <c r="B77" s="58"/>
      <c r="C77" s="34">
        <v>12</v>
      </c>
      <c r="D77" s="34" t="s">
        <v>51</v>
      </c>
      <c r="E77" s="59">
        <v>0</v>
      </c>
      <c r="F77" s="59">
        <v>0</v>
      </c>
      <c r="G77" s="59">
        <v>0</v>
      </c>
    </row>
    <row r="78" spans="1:7" x14ac:dyDescent="0.25">
      <c r="A78" s="33"/>
      <c r="B78" s="58"/>
      <c r="C78" s="34">
        <v>561</v>
      </c>
      <c r="D78" s="30" t="s">
        <v>58</v>
      </c>
      <c r="E78" s="59">
        <v>0</v>
      </c>
      <c r="F78" s="59">
        <v>0</v>
      </c>
      <c r="G78" s="59">
        <v>0</v>
      </c>
    </row>
    <row r="79" spans="1:7" ht="38.25" x14ac:dyDescent="0.25">
      <c r="A79" s="30"/>
      <c r="B79" s="29">
        <v>42</v>
      </c>
      <c r="C79" s="30"/>
      <c r="D79" s="57" t="s">
        <v>66</v>
      </c>
      <c r="E79" s="32">
        <f t="shared" ref="E79:G79" si="22">E80+E82+E83+E81+E84</f>
        <v>3982</v>
      </c>
      <c r="F79" s="32">
        <f t="shared" si="22"/>
        <v>1327</v>
      </c>
      <c r="G79" s="32">
        <f t="shared" si="22"/>
        <v>1327</v>
      </c>
    </row>
    <row r="80" spans="1:7" x14ac:dyDescent="0.25">
      <c r="A80" s="30"/>
      <c r="B80" s="30"/>
      <c r="C80" s="34">
        <v>11</v>
      </c>
      <c r="D80" s="34" t="s">
        <v>31</v>
      </c>
      <c r="E80" s="35">
        <v>3982</v>
      </c>
      <c r="F80" s="35">
        <v>1327</v>
      </c>
      <c r="G80" s="35">
        <v>1327</v>
      </c>
    </row>
    <row r="81" spans="1:7" x14ac:dyDescent="0.25">
      <c r="A81" s="30"/>
      <c r="B81" s="30"/>
      <c r="C81" s="34">
        <v>12</v>
      </c>
      <c r="D81" s="30" t="s">
        <v>51</v>
      </c>
      <c r="E81" s="35">
        <v>0</v>
      </c>
      <c r="F81" s="35">
        <v>0</v>
      </c>
      <c r="G81" s="35">
        <v>0</v>
      </c>
    </row>
    <row r="82" spans="1:7" x14ac:dyDescent="0.25">
      <c r="A82" s="39"/>
      <c r="B82" s="39"/>
      <c r="C82" s="34">
        <v>31</v>
      </c>
      <c r="D82" s="34" t="s">
        <v>48</v>
      </c>
      <c r="E82" s="35">
        <v>0</v>
      </c>
      <c r="F82" s="35">
        <v>0</v>
      </c>
      <c r="G82" s="35">
        <v>0</v>
      </c>
    </row>
    <row r="83" spans="1:7" ht="25.5" x14ac:dyDescent="0.25">
      <c r="A83" s="40"/>
      <c r="B83" s="39"/>
      <c r="C83" s="34">
        <v>43</v>
      </c>
      <c r="D83" s="54" t="s">
        <v>44</v>
      </c>
      <c r="E83" s="35">
        <v>0</v>
      </c>
      <c r="F83" s="35">
        <v>0</v>
      </c>
      <c r="G83" s="35">
        <v>0</v>
      </c>
    </row>
    <row r="84" spans="1:7" x14ac:dyDescent="0.25">
      <c r="A84" s="40"/>
      <c r="B84" s="39"/>
      <c r="C84" s="34">
        <v>561</v>
      </c>
      <c r="D84" s="30" t="s">
        <v>58</v>
      </c>
      <c r="E84" s="35">
        <v>0</v>
      </c>
      <c r="F84" s="35">
        <v>0</v>
      </c>
      <c r="G84" s="35">
        <v>0</v>
      </c>
    </row>
    <row r="85" spans="1:7" ht="30.75" customHeight="1" x14ac:dyDescent="0.25">
      <c r="A85" s="30"/>
      <c r="B85" s="29">
        <v>45</v>
      </c>
      <c r="C85" s="30"/>
      <c r="D85" s="57" t="s">
        <v>67</v>
      </c>
      <c r="E85" s="32">
        <f t="shared" ref="E85:G85" si="23">E86+E87</f>
        <v>1327</v>
      </c>
      <c r="F85" s="32">
        <f t="shared" si="23"/>
        <v>1327</v>
      </c>
      <c r="G85" s="32">
        <f t="shared" si="23"/>
        <v>1327</v>
      </c>
    </row>
    <row r="86" spans="1:7" x14ac:dyDescent="0.25">
      <c r="A86" s="30"/>
      <c r="B86" s="30"/>
      <c r="C86" s="34">
        <v>11</v>
      </c>
      <c r="D86" s="34" t="s">
        <v>31</v>
      </c>
      <c r="E86" s="35">
        <v>1327</v>
      </c>
      <c r="F86" s="35">
        <v>1327</v>
      </c>
      <c r="G86" s="35">
        <v>1327</v>
      </c>
    </row>
    <row r="87" spans="1:7" x14ac:dyDescent="0.25">
      <c r="A87" s="39"/>
      <c r="B87" s="39"/>
      <c r="C87" s="34">
        <v>31</v>
      </c>
      <c r="D87" s="34" t="s">
        <v>48</v>
      </c>
      <c r="E87" s="35">
        <v>0</v>
      </c>
      <c r="F87" s="35">
        <v>0</v>
      </c>
      <c r="G87" s="35">
        <v>0</v>
      </c>
    </row>
    <row r="89" spans="1:7" x14ac:dyDescent="0.25">
      <c r="E89" s="60"/>
      <c r="F89" s="60"/>
      <c r="G89" s="60"/>
    </row>
  </sheetData>
  <mergeCells count="4">
    <mergeCell ref="A2:F2"/>
    <mergeCell ref="A4:F4"/>
    <mergeCell ref="A6:F6"/>
    <mergeCell ref="A48:F48"/>
  </mergeCells>
  <pageMargins left="0.70866141732283472" right="0.70866141732283472" top="0.74803149606299213" bottom="0.74803149606299213" header="0.31496062992125984" footer="0.31496062992125984"/>
  <pageSetup paperSize="8" scale="64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rgb="FF92D050"/>
    <pageSetUpPr fitToPage="1"/>
  </sheetPr>
  <dimension ref="A1:D19"/>
  <sheetViews>
    <sheetView workbookViewId="0">
      <selection activeCell="D3" sqref="D3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4" ht="18" x14ac:dyDescent="0.25">
      <c r="A1" s="2"/>
      <c r="B1" s="2"/>
      <c r="C1" s="3"/>
      <c r="D1" s="3"/>
    </row>
    <row r="2" spans="1:4" ht="15.75" x14ac:dyDescent="0.25">
      <c r="A2" s="76" t="s">
        <v>68</v>
      </c>
      <c r="B2" s="87"/>
      <c r="C2" s="87"/>
    </row>
    <row r="3" spans="1:4" ht="18" x14ac:dyDescent="0.25">
      <c r="A3" s="2"/>
      <c r="B3" s="2"/>
      <c r="C3" s="3"/>
      <c r="D3" s="3"/>
    </row>
    <row r="4" spans="1:4" ht="25.5" x14ac:dyDescent="0.25">
      <c r="A4" s="24" t="s">
        <v>69</v>
      </c>
      <c r="B4" s="13" t="s">
        <v>70</v>
      </c>
      <c r="C4" s="13" t="s">
        <v>71</v>
      </c>
      <c r="D4" s="13" t="s">
        <v>72</v>
      </c>
    </row>
    <row r="5" spans="1:4" ht="15.75" customHeight="1" x14ac:dyDescent="0.25">
      <c r="A5" s="28" t="s">
        <v>73</v>
      </c>
      <c r="B5" s="61">
        <f>B6+B9+B11+B14+B18</f>
        <v>952858</v>
      </c>
      <c r="C5" s="61">
        <f t="shared" ref="C5:D5" si="0">C6+C9+C11+C14+C18</f>
        <v>1006986</v>
      </c>
      <c r="D5" s="61">
        <f t="shared" si="0"/>
        <v>1040859</v>
      </c>
    </row>
    <row r="6" spans="1:4" ht="15.75" customHeight="1" x14ac:dyDescent="0.25">
      <c r="A6" s="28" t="s">
        <v>74</v>
      </c>
      <c r="B6" s="61">
        <f>B7+B8</f>
        <v>952194</v>
      </c>
      <c r="C6" s="61">
        <f t="shared" ref="C6:D6" si="1">C7+C8</f>
        <v>1006322</v>
      </c>
      <c r="D6" s="61">
        <f t="shared" si="1"/>
        <v>1040195</v>
      </c>
    </row>
    <row r="7" spans="1:4" x14ac:dyDescent="0.25">
      <c r="A7" s="62" t="s">
        <v>75</v>
      </c>
      <c r="B7" s="35">
        <v>952194</v>
      </c>
      <c r="C7" s="35">
        <v>1006322</v>
      </c>
      <c r="D7" s="35">
        <v>1040195</v>
      </c>
    </row>
    <row r="8" spans="1:4" x14ac:dyDescent="0.25">
      <c r="A8" s="63" t="s">
        <v>76</v>
      </c>
      <c r="B8" s="35">
        <v>0</v>
      </c>
      <c r="C8" s="35">
        <v>0</v>
      </c>
      <c r="D8" s="35">
        <v>0</v>
      </c>
    </row>
    <row r="9" spans="1:4" x14ac:dyDescent="0.25">
      <c r="A9" s="28" t="s">
        <v>77</v>
      </c>
      <c r="B9" s="61">
        <f>B10</f>
        <v>664</v>
      </c>
      <c r="C9" s="61">
        <f>C10</f>
        <v>664</v>
      </c>
      <c r="D9" s="61">
        <f>D10</f>
        <v>664</v>
      </c>
    </row>
    <row r="10" spans="1:4" x14ac:dyDescent="0.25">
      <c r="A10" s="64" t="s">
        <v>78</v>
      </c>
      <c r="B10" s="35">
        <v>664</v>
      </c>
      <c r="C10" s="35">
        <v>664</v>
      </c>
      <c r="D10" s="35">
        <v>664</v>
      </c>
    </row>
    <row r="11" spans="1:4" x14ac:dyDescent="0.25">
      <c r="A11" s="28" t="s">
        <v>79</v>
      </c>
      <c r="B11" s="61">
        <f>B12+B13</f>
        <v>0</v>
      </c>
      <c r="C11" s="61">
        <f t="shared" ref="C11:D11" si="2">C12+C13</f>
        <v>0</v>
      </c>
      <c r="D11" s="61">
        <f t="shared" si="2"/>
        <v>0</v>
      </c>
    </row>
    <row r="12" spans="1:4" x14ac:dyDescent="0.25">
      <c r="A12" s="63" t="s">
        <v>80</v>
      </c>
      <c r="B12" s="35"/>
      <c r="C12" s="35"/>
      <c r="D12" s="35"/>
    </row>
    <row r="13" spans="1:4" x14ac:dyDescent="0.25">
      <c r="A13" s="63" t="s">
        <v>81</v>
      </c>
      <c r="B13" s="35">
        <v>0</v>
      </c>
      <c r="C13" s="35">
        <v>0</v>
      </c>
      <c r="D13" s="35">
        <v>0</v>
      </c>
    </row>
    <row r="14" spans="1:4" x14ac:dyDescent="0.25">
      <c r="A14" s="28" t="s">
        <v>82</v>
      </c>
      <c r="B14" s="61">
        <f>B15+B16+B17</f>
        <v>0</v>
      </c>
      <c r="C14" s="61">
        <f>C15+C16+C17</f>
        <v>0</v>
      </c>
      <c r="D14" s="61">
        <f>D15+D16+D17</f>
        <v>0</v>
      </c>
    </row>
    <row r="15" spans="1:4" x14ac:dyDescent="0.25">
      <c r="A15" s="63" t="s">
        <v>83</v>
      </c>
      <c r="B15" s="35">
        <v>0</v>
      </c>
      <c r="C15" s="35">
        <v>0</v>
      </c>
      <c r="D15" s="35">
        <v>0</v>
      </c>
    </row>
    <row r="16" spans="1:4" x14ac:dyDescent="0.25">
      <c r="A16" s="63" t="s">
        <v>84</v>
      </c>
      <c r="B16" s="35">
        <v>0</v>
      </c>
      <c r="C16" s="35">
        <v>0</v>
      </c>
      <c r="D16" s="35">
        <v>0</v>
      </c>
    </row>
    <row r="17" spans="1:4" ht="25.5" x14ac:dyDescent="0.25">
      <c r="A17" s="64" t="s">
        <v>85</v>
      </c>
      <c r="B17" s="35">
        <v>0</v>
      </c>
      <c r="C17" s="35">
        <v>0</v>
      </c>
      <c r="D17" s="35">
        <v>0</v>
      </c>
    </row>
    <row r="18" spans="1:4" x14ac:dyDescent="0.25">
      <c r="A18" s="28" t="s">
        <v>86</v>
      </c>
      <c r="B18" s="61">
        <f>B19</f>
        <v>0</v>
      </c>
      <c r="C18" s="61">
        <f>C19</f>
        <v>0</v>
      </c>
      <c r="D18" s="61">
        <f>D19</f>
        <v>0</v>
      </c>
    </row>
    <row r="19" spans="1:4" x14ac:dyDescent="0.25">
      <c r="A19" s="30" t="s">
        <v>87</v>
      </c>
      <c r="B19" s="35">
        <v>0</v>
      </c>
      <c r="C19" s="35">
        <v>0</v>
      </c>
      <c r="D19" s="35">
        <v>0</v>
      </c>
    </row>
  </sheetData>
  <mergeCells count="1">
    <mergeCell ref="A2:C2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>
    <tabColor rgb="FF92D050"/>
    <pageSetUpPr fitToPage="1"/>
  </sheetPr>
  <dimension ref="A1:D13"/>
  <sheetViews>
    <sheetView workbookViewId="0">
      <selection activeCell="B32" sqref="B32"/>
    </sheetView>
  </sheetViews>
  <sheetFormatPr defaultRowHeight="15" x14ac:dyDescent="0.25"/>
  <cols>
    <col min="1" max="1" width="52.140625" customWidth="1"/>
    <col min="2" max="2" width="25.28515625" customWidth="1"/>
    <col min="3" max="3" width="27.85546875" customWidth="1"/>
    <col min="4" max="4" width="29" customWidth="1"/>
  </cols>
  <sheetData>
    <row r="1" spans="1:4" ht="18" x14ac:dyDescent="0.25">
      <c r="A1" s="2"/>
      <c r="B1" s="2"/>
      <c r="C1" s="3"/>
      <c r="D1" s="3"/>
    </row>
    <row r="2" spans="1:4" ht="15.75" x14ac:dyDescent="0.25">
      <c r="A2" s="76" t="s">
        <v>88</v>
      </c>
      <c r="B2" s="87"/>
      <c r="C2" s="87"/>
      <c r="D2" s="87"/>
    </row>
    <row r="3" spans="1:4" ht="18" x14ac:dyDescent="0.25">
      <c r="A3" s="2"/>
      <c r="B3" s="2"/>
      <c r="C3" s="3"/>
      <c r="D3" s="3"/>
    </row>
    <row r="4" spans="1:4" x14ac:dyDescent="0.25">
      <c r="A4" s="24" t="s">
        <v>69</v>
      </c>
      <c r="B4" s="13" t="s">
        <v>89</v>
      </c>
      <c r="C4" s="13" t="s">
        <v>90</v>
      </c>
      <c r="D4" s="13" t="s">
        <v>91</v>
      </c>
    </row>
    <row r="5" spans="1:4" ht="15.75" customHeight="1" x14ac:dyDescent="0.25">
      <c r="A5" s="28" t="s">
        <v>73</v>
      </c>
      <c r="B5" s="35">
        <f t="shared" ref="B5:D5" si="0">B6+B10</f>
        <v>952858</v>
      </c>
      <c r="C5" s="35">
        <f t="shared" si="0"/>
        <v>1006986</v>
      </c>
      <c r="D5" s="35">
        <f t="shared" si="0"/>
        <v>1040859</v>
      </c>
    </row>
    <row r="6" spans="1:4" ht="15.75" customHeight="1" x14ac:dyDescent="0.25">
      <c r="A6" s="28" t="s">
        <v>92</v>
      </c>
      <c r="B6" s="35">
        <f t="shared" ref="B6:D6" si="1">B7+B8+B9</f>
        <v>952858</v>
      </c>
      <c r="C6" s="35">
        <f t="shared" si="1"/>
        <v>1006986</v>
      </c>
      <c r="D6" s="35">
        <f t="shared" si="1"/>
        <v>1040859</v>
      </c>
    </row>
    <row r="7" spans="1:4" x14ac:dyDescent="0.25">
      <c r="A7" s="54" t="s">
        <v>93</v>
      </c>
      <c r="B7" s="51">
        <v>952858</v>
      </c>
      <c r="C7" s="51">
        <v>1006986</v>
      </c>
      <c r="D7" s="51">
        <v>1040859</v>
      </c>
    </row>
    <row r="8" spans="1:4" x14ac:dyDescent="0.25">
      <c r="A8" s="65" t="s">
        <v>94</v>
      </c>
      <c r="B8" s="51">
        <v>0</v>
      </c>
      <c r="C8" s="51">
        <v>0</v>
      </c>
      <c r="D8" s="51">
        <v>0</v>
      </c>
    </row>
    <row r="9" spans="1:4" x14ac:dyDescent="0.25">
      <c r="A9" s="65" t="s">
        <v>95</v>
      </c>
      <c r="B9" s="51">
        <v>0</v>
      </c>
      <c r="C9" s="51">
        <v>0</v>
      </c>
      <c r="D9" s="51">
        <v>0</v>
      </c>
    </row>
    <row r="10" spans="1:4" x14ac:dyDescent="0.25">
      <c r="A10" s="28" t="s">
        <v>96</v>
      </c>
      <c r="B10" s="35">
        <f t="shared" ref="B10:D10" si="2">B11</f>
        <v>0</v>
      </c>
      <c r="C10" s="35">
        <f t="shared" si="2"/>
        <v>0</v>
      </c>
      <c r="D10" s="35">
        <f t="shared" si="2"/>
        <v>0</v>
      </c>
    </row>
    <row r="11" spans="1:4" x14ac:dyDescent="0.25">
      <c r="A11" s="64" t="s">
        <v>97</v>
      </c>
      <c r="B11" s="51">
        <v>0</v>
      </c>
      <c r="C11" s="51">
        <v>0</v>
      </c>
      <c r="D11" s="51">
        <v>0</v>
      </c>
    </row>
    <row r="13" spans="1:4" x14ac:dyDescent="0.25">
      <c r="A13" s="66"/>
    </row>
  </sheetData>
  <mergeCells count="1">
    <mergeCell ref="A2:D2"/>
  </mergeCells>
  <pageMargins left="0.7" right="0.7" top="0.75" bottom="0.75" header="0.3" footer="0.3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rgb="FF92D050"/>
    <pageSetUpPr fitToPage="1"/>
  </sheetPr>
  <dimension ref="A1:G13"/>
  <sheetViews>
    <sheetView workbookViewId="0">
      <selection activeCell="L15" sqref="L1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7" ht="18" customHeight="1" x14ac:dyDescent="0.25">
      <c r="A1" s="2"/>
      <c r="B1" s="2"/>
      <c r="C1" s="2"/>
      <c r="D1" s="2"/>
      <c r="E1" s="2"/>
      <c r="F1" s="2"/>
      <c r="G1" s="2"/>
    </row>
    <row r="2" spans="1:7" ht="15.75" x14ac:dyDescent="0.25">
      <c r="A2" s="76" t="s">
        <v>1</v>
      </c>
      <c r="B2" s="76"/>
      <c r="C2" s="76"/>
      <c r="D2" s="76"/>
      <c r="E2" s="76"/>
      <c r="F2" s="86"/>
    </row>
    <row r="3" spans="1:7" ht="18" x14ac:dyDescent="0.25">
      <c r="A3" s="2"/>
      <c r="B3" s="2"/>
      <c r="C3" s="2"/>
      <c r="D3" s="2"/>
      <c r="E3" s="2"/>
      <c r="F3" s="3"/>
      <c r="G3" s="3"/>
    </row>
    <row r="4" spans="1:7" ht="18" customHeight="1" x14ac:dyDescent="0.25">
      <c r="A4" s="76" t="s">
        <v>98</v>
      </c>
      <c r="B4" s="77"/>
      <c r="C4" s="77"/>
      <c r="D4" s="77"/>
      <c r="E4" s="77"/>
      <c r="F4" s="77"/>
    </row>
    <row r="5" spans="1:7" ht="18" x14ac:dyDescent="0.25">
      <c r="A5" s="2"/>
      <c r="B5" s="2"/>
      <c r="C5" s="2"/>
      <c r="D5" s="1"/>
      <c r="E5" s="2"/>
      <c r="F5" s="3"/>
      <c r="G5" s="3"/>
    </row>
    <row r="6" spans="1:7" ht="25.5" x14ac:dyDescent="0.25">
      <c r="A6" s="24" t="s">
        <v>22</v>
      </c>
      <c r="B6" s="25" t="s">
        <v>23</v>
      </c>
      <c r="C6" s="25" t="s">
        <v>24</v>
      </c>
      <c r="D6" s="25" t="s">
        <v>99</v>
      </c>
      <c r="E6" s="13" t="s">
        <v>100</v>
      </c>
      <c r="F6" s="13" t="s">
        <v>101</v>
      </c>
      <c r="G6" s="13" t="s">
        <v>102</v>
      </c>
    </row>
    <row r="7" spans="1:7" ht="25.5" x14ac:dyDescent="0.25">
      <c r="A7" s="28">
        <v>8</v>
      </c>
      <c r="B7" s="28"/>
      <c r="C7" s="28"/>
      <c r="D7" s="28" t="s">
        <v>103</v>
      </c>
      <c r="E7" s="61">
        <f t="shared" ref="E7:G8" si="0">E8</f>
        <v>0</v>
      </c>
      <c r="F7" s="61">
        <f t="shared" si="0"/>
        <v>0</v>
      </c>
      <c r="G7" s="61">
        <f t="shared" si="0"/>
        <v>0</v>
      </c>
    </row>
    <row r="8" spans="1:7" x14ac:dyDescent="0.25">
      <c r="A8" s="28"/>
      <c r="B8" s="30">
        <v>84</v>
      </c>
      <c r="C8" s="30"/>
      <c r="D8" s="30" t="s">
        <v>104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39"/>
      <c r="B9" s="39"/>
      <c r="C9" s="34">
        <v>11</v>
      </c>
      <c r="D9" s="34" t="s">
        <v>31</v>
      </c>
      <c r="E9" s="35">
        <v>0</v>
      </c>
      <c r="F9" s="35">
        <v>0</v>
      </c>
      <c r="G9" s="35">
        <v>0</v>
      </c>
    </row>
    <row r="10" spans="1:7" ht="25.5" x14ac:dyDescent="0.25">
      <c r="A10" s="67">
        <v>5</v>
      </c>
      <c r="B10" s="67"/>
      <c r="C10" s="67"/>
      <c r="D10" s="68" t="s">
        <v>105</v>
      </c>
      <c r="E10" s="61">
        <f t="shared" ref="E10:G11" si="1">E11</f>
        <v>0</v>
      </c>
      <c r="F10" s="61">
        <f t="shared" si="1"/>
        <v>0</v>
      </c>
      <c r="G10" s="61">
        <f t="shared" si="1"/>
        <v>0</v>
      </c>
    </row>
    <row r="11" spans="1:7" ht="25.5" x14ac:dyDescent="0.25">
      <c r="A11" s="30"/>
      <c r="B11" s="30">
        <v>54</v>
      </c>
      <c r="C11" s="30"/>
      <c r="D11" s="69" t="s">
        <v>106</v>
      </c>
      <c r="E11" s="61">
        <f t="shared" si="1"/>
        <v>0</v>
      </c>
      <c r="F11" s="61">
        <f t="shared" si="1"/>
        <v>0</v>
      </c>
      <c r="G11" s="61">
        <f t="shared" si="1"/>
        <v>0</v>
      </c>
    </row>
    <row r="12" spans="1:7" x14ac:dyDescent="0.25">
      <c r="A12" s="30"/>
      <c r="B12" s="30"/>
      <c r="C12" s="34">
        <v>11</v>
      </c>
      <c r="D12" s="34" t="s">
        <v>31</v>
      </c>
      <c r="E12" s="35"/>
      <c r="F12" s="35"/>
      <c r="G12" s="35"/>
    </row>
    <row r="13" spans="1:7" x14ac:dyDescent="0.25">
      <c r="A13" s="30"/>
      <c r="B13" s="30"/>
      <c r="C13" s="34"/>
      <c r="D13" s="34"/>
      <c r="E13" s="35">
        <v>0</v>
      </c>
      <c r="F13" s="35">
        <v>0</v>
      </c>
      <c r="G13" s="35">
        <v>0</v>
      </c>
    </row>
  </sheetData>
  <mergeCells count="2">
    <mergeCell ref="A2:F2"/>
    <mergeCell ref="A4:F4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Sažetak</vt:lpstr>
      <vt:lpstr>Račun prihoda i rashoda</vt:lpstr>
      <vt:lpstr>Rashodi prema izvorima financ.</vt:lpstr>
      <vt:lpstr>Rashodi prema funkcijskoj klas.</vt:lpstr>
      <vt:lpstr>Račun financiranja</vt:lpstr>
      <vt:lpstr>'Račun prihoda i rashoda'!Podrucje_ispisa</vt:lpstr>
      <vt:lpstr>'Rashodi prema funkcijskoj klas.'!Podrucje_ispisa</vt:lpstr>
      <vt:lpstr>Sažetak!Podrucje_ispisa</vt:lpstr>
    </vt:vector>
  </TitlesOfParts>
  <Company>Ministarstvo pravosuđa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Zorana Junaković</cp:lastModifiedBy>
  <dcterms:created xsi:type="dcterms:W3CDTF">2022-10-19T08:15:30Z</dcterms:created>
  <dcterms:modified xsi:type="dcterms:W3CDTF">2022-12-27T08:54:16Z</dcterms:modified>
</cp:coreProperties>
</file>