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OSIJEK" sheetId="1" r:id="rId1"/>
  </sheets>
  <definedNames>
    <definedName name="_xlnm.Print_Area" localSheetId="0">OSIJEK!$A$1:$E$82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C16" i="1"/>
  <c r="D16" i="1"/>
  <c r="E16" i="1"/>
  <c r="C18" i="1"/>
  <c r="D18" i="1"/>
  <c r="E18" i="1"/>
  <c r="C21" i="1"/>
  <c r="D21" i="1"/>
  <c r="E21" i="1"/>
  <c r="C26" i="1"/>
  <c r="D26" i="1"/>
  <c r="E26" i="1"/>
  <c r="C32" i="1"/>
  <c r="D32" i="1"/>
  <c r="E32" i="1"/>
  <c r="C42" i="1"/>
  <c r="D42" i="1"/>
  <c r="E42" i="1"/>
  <c r="C44" i="1"/>
  <c r="D44" i="1"/>
  <c r="E44" i="1"/>
  <c r="C51" i="1"/>
  <c r="D51" i="1"/>
  <c r="E51" i="1"/>
  <c r="C53" i="1"/>
  <c r="D53" i="1"/>
  <c r="E53" i="1"/>
  <c r="C56" i="1"/>
  <c r="D56" i="1"/>
  <c r="E56" i="1"/>
  <c r="C60" i="1"/>
  <c r="D60" i="1"/>
  <c r="E60" i="1"/>
  <c r="C62" i="1"/>
  <c r="D62" i="1"/>
  <c r="E62" i="1"/>
  <c r="C65" i="1"/>
  <c r="D65" i="1"/>
  <c r="E65" i="1"/>
  <c r="C69" i="1"/>
  <c r="D69" i="1"/>
  <c r="E69" i="1"/>
  <c r="C72" i="1"/>
  <c r="D72" i="1"/>
  <c r="E72" i="1"/>
  <c r="C74" i="1"/>
  <c r="D74" i="1"/>
  <c r="E74" i="1"/>
  <c r="E64" i="1" s="1"/>
  <c r="E7" i="1" s="1"/>
  <c r="E9" i="1" s="1"/>
  <c r="C79" i="1"/>
  <c r="D79" i="1"/>
  <c r="E79" i="1"/>
  <c r="E78" i="1" s="1"/>
  <c r="E8" i="1" s="1"/>
  <c r="C81" i="1"/>
  <c r="D81" i="1"/>
  <c r="E81" i="1"/>
  <c r="D64" i="1" l="1"/>
  <c r="D7" i="1" s="1"/>
  <c r="D78" i="1"/>
  <c r="D8" i="1" s="1"/>
  <c r="C78" i="1"/>
  <c r="C8" i="1" s="1"/>
  <c r="C9" i="1" s="1"/>
  <c r="C64" i="1"/>
  <c r="C7" i="1" s="1"/>
  <c r="C12" i="1"/>
  <c r="E12" i="1"/>
  <c r="E11" i="1" s="1"/>
  <c r="E5" i="1" s="1"/>
  <c r="D12" i="1"/>
  <c r="D11" i="1" s="1"/>
  <c r="D5" i="1" s="1"/>
  <c r="C6" i="1"/>
  <c r="D6" i="1"/>
  <c r="E6" i="1"/>
  <c r="E10" i="1" s="1"/>
  <c r="D9" i="1"/>
  <c r="C10" i="1" l="1"/>
  <c r="C11" i="1"/>
  <c r="C5" i="1" s="1"/>
  <c r="D10" i="1"/>
</calcChain>
</file>

<file path=xl/sharedStrings.xml><?xml version="1.0" encoding="utf-8"?>
<sst xmlns="http://schemas.openxmlformats.org/spreadsheetml/2006/main" count="155" uniqueCount="121">
  <si>
    <t>Dodatna ulaganja na građevinskim objektima</t>
  </si>
  <si>
    <t>451</t>
  </si>
  <si>
    <t>Usluge tekućeg i investicijskog održavanja</t>
  </si>
  <si>
    <t>Rashodi za usluge</t>
  </si>
  <si>
    <t>323</t>
  </si>
  <si>
    <t>Ostale pomoći</t>
  </si>
  <si>
    <t>52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</si>
  <si>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</si>
  <si>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</si>
  <si>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</si>
  <si>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</si>
  <si>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</si>
  <si>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</si>
  <si>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</si>
  <si>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</si>
  <si>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Reprezentacija</t>
  </si>
  <si>
    <t>3293</t>
  </si>
  <si>
    <t>Ostali nespomenuti rashodi poslovanja</t>
  </si>
  <si>
    <t>329</t>
  </si>
  <si>
    <t>Zakupnine i najamnine</t>
  </si>
  <si>
    <t>3235</t>
  </si>
  <si>
    <t>3232</t>
  </si>
  <si>
    <t>Energija</t>
  </si>
  <si>
    <t>3223</t>
  </si>
  <si>
    <t>Materijal i sirovine</t>
  </si>
  <si>
    <t>3222</t>
  </si>
  <si>
    <t>Uredski materijal i ostali materijalni rashodi</t>
  </si>
  <si>
    <t>3221</t>
  </si>
  <si>
    <t>Rashodi za materijal i energiju</t>
  </si>
  <si>
    <t>322</t>
  </si>
  <si>
    <t>Vlastiti prihodi</t>
  </si>
  <si>
    <t>31</t>
  </si>
  <si>
    <t>4511</t>
  </si>
  <si>
    <t>Prijevozna sredstva u cestovnom prometu</t>
  </si>
  <si>
    <t>4231</t>
  </si>
  <si>
    <t>Prijevozna sredstva</t>
  </si>
  <si>
    <t>423</t>
  </si>
  <si>
    <t>Zatezne kamate</t>
  </si>
  <si>
    <t>Bankarske usluge i usluge platnog prometa</t>
  </si>
  <si>
    <t>3431</t>
  </si>
  <si>
    <t>Ostali financijski rashodi</t>
  </si>
  <si>
    <t>343</t>
  </si>
  <si>
    <t>Kamate za primljene zajmove od trgovačkih društava i obrtnika izvan javnog sektora</t>
  </si>
  <si>
    <t>3427</t>
  </si>
  <si>
    <t>Kamate za primljene kredite i zajmove</t>
  </si>
  <si>
    <t>342</t>
  </si>
  <si>
    <t>3299</t>
  </si>
  <si>
    <t>Troškovi sudskih postupaka</t>
  </si>
  <si>
    <t>3296</t>
  </si>
  <si>
    <t>Pristojbe i naknade</t>
  </si>
  <si>
    <t>3295</t>
  </si>
  <si>
    <t>Članarine i norme</t>
  </si>
  <si>
    <t>3294</t>
  </si>
  <si>
    <t>Premije osiguranja</t>
  </si>
  <si>
    <t>3292</t>
  </si>
  <si>
    <t>Naknade troškova osobama izvan radnog odnosa</t>
  </si>
  <si>
    <t>3241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</si>
  <si>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</si>
  <si>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</si>
  <si>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</si>
  <si>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</si>
  <si>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</si>
  <si>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</si>
  <si>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</si>
  <si>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</si>
  <si>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</si>
  <si>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Komunalne usluge</t>
  </si>
  <si>
    <t>3234</t>
  </si>
  <si>
    <t>Usluge promidžbe i informiranja</t>
  </si>
  <si>
    <t>3233</t>
  </si>
  <si>
    <t>Usluge telefona, pošte i prijevoza</t>
  </si>
  <si>
    <t>3231</t>
  </si>
  <si>
    <t>Službena, radna i zaštitna odjeća i obuća</t>
  </si>
  <si>
    <t>3227</t>
  </si>
  <si>
    <t>Sitni inventar i auto gume</t>
  </si>
  <si>
    <t>3225</t>
  </si>
  <si>
    <t>Materijal i dijelovi za tekuće i investicijsko održavanje</t>
  </si>
  <si>
    <t>3224</t>
  </si>
  <si>
    <t>Ostale naknade troškova zaposlenima</t>
  </si>
  <si>
    <t>3214</t>
  </si>
  <si>
    <t>Stručno usavršavanje zaposlenika</t>
  </si>
  <si>
    <t>3213</t>
  </si>
  <si>
    <t>Naknade za prijevoz, za rad na terenu i odvojeni život</t>
  </si>
  <si>
    <t>3212</t>
  </si>
  <si>
    <t>Službena putovanja</t>
  </si>
  <si>
    <t>3211</t>
  </si>
  <si>
    <t>Naknade troškova zaposlenima</t>
  </si>
  <si>
    <t>321</t>
  </si>
  <si>
    <t>Doprinosi za obvezno zdravstveno osiguranje</t>
  </si>
  <si>
    <t>3132</t>
  </si>
  <si>
    <t>Doprinosi za mirovinsko osiguranje</t>
  </si>
  <si>
    <t>3131</t>
  </si>
  <si>
    <t>Doprinosi na plaće</t>
  </si>
  <si>
    <t>313</t>
  </si>
  <si>
    <t>Ostali rashodi za zaposlene</t>
  </si>
  <si>
    <t>3121</t>
  </si>
  <si>
    <t>312</t>
  </si>
  <si>
    <t>Plaće za prekovremeni rad</t>
  </si>
  <si>
    <t>3113</t>
  </si>
  <si>
    <t>Plaće za redovan rad</t>
  </si>
  <si>
    <t>3111</t>
  </si>
  <si>
    <t>Plaće (Bruto)</t>
  </si>
  <si>
    <t>311</t>
  </si>
  <si>
    <t>Opći prihodi i primici</t>
  </si>
  <si>
    <t>11</t>
  </si>
  <si>
    <t>PROGON POČINITELJA KAZNENIH I KAŽNJIVIH DJELA I ZAŠTITA IMOVINE RH PRED NADLEŽNIM SUDOVIMA I TIJELIMA</t>
  </si>
  <si>
    <t>A642000</t>
  </si>
  <si>
    <t>SVEUKUPNO</t>
  </si>
  <si>
    <t>UKUPNO VAN LIMITA</t>
  </si>
  <si>
    <t>OSTALE POMOĆI</t>
  </si>
  <si>
    <t>IZVOR 52</t>
  </si>
  <si>
    <t xml:space="preserve">VLASTITI PRIHODI </t>
  </si>
  <si>
    <t xml:space="preserve">IZVOR  31 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</si>
  <si>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</si>
  <si>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>IZVOR  11</t>
  </si>
  <si>
    <t>Općinsko državno odvjetništvo u OSIJEKU</t>
  </si>
  <si>
    <t>10985</t>
  </si>
  <si>
    <t>PROJEKCIJA PRORAČUNA ZA 2025.</t>
  </si>
  <si>
    <t>PROJEKCIJA PRORAČUNA ZA 2024.</t>
  </si>
  <si>
    <t xml:space="preserve">FINANCIJSKI PLAN ZA 2023. </t>
  </si>
  <si>
    <t>FINANCIJSKI PLAN 2023.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</si>
</sst>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rgb="FFFFFF99"/>
        <bgColor indexed="64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</borders>
  <cellStyleXfs count="8">
    <xf numFmtId="0" fontId="0" fillId="0" borderId="0"/>
    <xf numFmtId="4" fontId="1" fillId="0" borderId="1" applyNumberFormat="0" applyProtection="0">
      <alignment horizontal="right" vertical="center"/>
    </xf>
    <xf numFmtId="0" fontId="1" fillId="2" borderId="1" applyNumberFormat="0" applyProtection="0">
      <alignment horizontal="left" vertical="center" indent="1" justifyLastLine="1"/>
    </xf>
    <xf numFmtId="4" fontId="1" fillId="3" borderId="1" applyNumberFormat="0" applyProtection="0">
      <alignment vertical="center"/>
    </xf>
    <xf numFmtId="0" fontId="1" fillId="4" borderId="1" applyNumberFormat="0" applyProtection="0">
      <alignment horizontal="left" vertical="center" indent="1" justifyLastLine="1"/>
    </xf>
    <xf numFmtId="4" fontId="1" fillId="5" borderId="1" applyNumberFormat="0" applyProtection="0">
      <alignment horizontal="right" vertical="center"/>
    </xf>
    <xf numFmtId="0" fontId="1" fillId="6" borderId="1" applyNumberFormat="0" applyProtection="0">
      <alignment horizontal="left" vertical="center" indent="1" justifyLastLine="1"/>
    </xf>
    <xf numFmtId="4" fontId="1" fillId="8" borderId="1" applyNumberFormat="0" applyProtection="0">
      <alignment horizontal="left" vertical="center" indent="1" justifyLastLine="1"/>
    </xf>
  </cellStyleXfs>
  <cellXfs count="27">
    <xf numFmtId="0" fontId="0" fillId="0" borderId="0" xfId="0"/>
    <xf numFmtId="3" fontId="0" fillId="0" borderId="0" xfId="0" applyNumberFormat="1"/>
    <xf numFmtId="3" fontId="1" fillId="0" borderId="1" xfId="1" applyNumberFormat="1">
      <alignment horizontal="right" vertical="center"/>
    </xf>
    <xf numFmtId="0" fontId="1" fillId="2" borderId="1" xfId="2" quotePrefix="1">
      <alignment horizontal="left" vertical="center" indent="1" justifyLastLine="1"/>
    </xf>
    <xf numFmtId="0" fontId="1" fillId="2" borderId="1" xfId="2" quotePrefix="1" applyAlignment="1">
      <alignment horizontal="left" vertical="center" indent="7" justifyLastLine="1"/>
    </xf>
    <xf numFmtId="3" fontId="1" fillId="3" borderId="1" xfId="3" applyNumberFormat="1">
      <alignment vertical="center"/>
    </xf>
    <xf numFmtId="164" fontId="1" fillId="2" borderId="1" xfId="2" quotePrefix="1" applyNumberFormat="1" applyAlignment="1">
      <alignment horizontal="left" vertical="center" indent="6" justifyLastLine="1"/>
    </xf>
    <xf numFmtId="164" fontId="1" fillId="2" borderId="1" xfId="2" quotePrefix="1" applyNumberFormat="1" applyAlignment="1">
      <alignment horizontal="left" vertical="center" indent="5" justifyLastLine="1"/>
    </xf>
    <xf numFmtId="0" fontId="1" fillId="4" borderId="1" xfId="4" quotePrefix="1" applyAlignment="1">
      <alignment horizontal="left" vertical="center" wrapText="1" indent="1" justifyLastLine="1"/>
    </xf>
    <xf numFmtId="164" fontId="1" fillId="4" borderId="1" xfId="4" quotePrefix="1" applyNumberFormat="1" applyAlignment="1">
      <alignment horizontal="left" vertical="center" indent="4" justifyLastLine="1"/>
    </xf>
    <xf numFmtId="3" fontId="2" fillId="3" borderId="1" xfId="3" applyNumberFormat="1" applyFont="1">
      <alignment vertical="center"/>
    </xf>
    <xf numFmtId="0" fontId="2" fillId="5" borderId="1" xfId="5" quotePrefix="1" applyNumberFormat="1" applyFont="1" applyAlignment="1">
      <alignment horizontal="center" vertical="center"/>
    </xf>
    <xf numFmtId="164" fontId="1" fillId="5" borderId="1" xfId="5" quotePrefix="1" applyNumberFormat="1">
      <alignment horizontal="right" vertical="center"/>
    </xf>
    <xf numFmtId="164" fontId="2" fillId="5" borderId="1" xfId="5" quotePrefix="1" applyNumberFormat="1" applyFont="1" applyAlignment="1">
      <alignment horizontal="center" vertical="center"/>
    </xf>
    <xf numFmtId="3" fontId="3" fillId="3" borderId="1" xfId="3" applyNumberFormat="1" applyFont="1">
      <alignment vertical="center"/>
    </xf>
    <xf numFmtId="0" fontId="1" fillId="5" borderId="1" xfId="5" quotePrefix="1" applyNumberFormat="1" applyAlignment="1">
      <alignment horizontal="left" vertical="center"/>
    </xf>
    <xf numFmtId="164" fontId="1" fillId="5" borderId="1" xfId="5" quotePrefix="1" applyNumberFormat="1" applyAlignment="1">
      <alignment horizontal="center" vertical="center"/>
    </xf>
    <xf numFmtId="0" fontId="3" fillId="5" borderId="1" xfId="5" quotePrefix="1" applyNumberFormat="1" applyFont="1" applyAlignment="1">
      <alignment horizontal="left" vertical="center"/>
    </xf>
    <xf numFmtId="0" fontId="1" fillId="6" borderId="1" xfId="6" quotePrefix="1">
      <alignment horizontal="left" vertical="center" indent="1" justifyLastLine="1"/>
    </xf>
    <xf numFmtId="164" fontId="1" fillId="6" borderId="1" xfId="6" quotePrefix="1" applyNumberFormat="1" applyAlignment="1">
      <alignment horizontal="left" vertical="center" indent="3" justifyLastLine="1"/>
    </xf>
    <xf numFmtId="3" fontId="1" fillId="7" borderId="1" xfId="5" quotePrefix="1" applyNumberFormat="1" applyFill="1" applyAlignment="1">
      <alignment horizontal="center" vertical="center"/>
    </xf>
    <xf numFmtId="164" fontId="1" fillId="2" borderId="1" xfId="2" quotePrefix="1" applyNumberFormat="1">
      <alignment horizontal="left" vertical="center" indent="1" justifyLastLine="1"/>
    </xf>
    <xf numFmtId="3" fontId="2" fillId="9" borderId="1" xfId="7" quotePrefix="1" applyNumberFormat="1" applyFont="1" applyFill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3"/>
    <cellStyle name="SAPBEXformats" xfId="5"/>
    <cellStyle name="SAPBEXHLevel1" xfId="6"/>
    <cellStyle name="SAPBEXHLevel2" xfId="4"/>
    <cellStyle name="SAPBEXHLevel3" xfId="2"/>
    <cellStyle name="SAPBEXstdData" xfId="1"/>
    <cellStyle name="SAPBEXstdItem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G6" sqref="G6"/>
    </sheetView>
  </sheetViews>
  <sheetFormatPr defaultRowHeight="15" x14ac:dyDescent="0.25"/>
  <cols>
    <col min="1" max="1" width="25" customWidth="1"/>
    <col min="2" max="2" width="50.85546875" customWidth="1"/>
    <col min="3" max="5" width="18.28515625" style="1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120</v>
      </c>
      <c r="B1" s="26"/>
      <c r="C1" s="25"/>
      <c r="D1" s="25"/>
      <c r="E1" s="25"/>
    </row>
    <row r="2" spans="1:5" ht="35.25" customHeight="1" x14ac:dyDescent="0.25">
      <c r="A2" s="24"/>
      <c r="B2" s="24"/>
      <c r="C2" s="23"/>
      <c r="D2" s="23"/>
      <c r="E2" s="23"/>
    </row>
    <row r="3" spans="1:5" ht="36.75" customHeight="1" x14ac:dyDescent="0.25">
      <c r="A3" s="21"/>
      <c r="B3" s="21"/>
      <c r="C3" s="22" t="s">
        <v>119</v>
      </c>
      <c r="D3" s="22" t="s">
        <v>118</v>
      </c>
      <c r="E3" s="22" t="s">
        <v>117</v>
      </c>
    </row>
    <row r="4" spans="1:5" x14ac:dyDescent="0.25">
      <c r="A4" s="21"/>
      <c r="B4" s="21"/>
      <c r="C4" s="20"/>
      <c r="D4" s="20"/>
      <c r="E4" s="20"/>
    </row>
    <row r="5" spans="1:5" x14ac:dyDescent="0.25">
      <c r="A5" s="19" t="s">
        <v>116</v>
      </c>
      <c r="B5" s="18" t="s">
        <v>115</v>
      </c>
      <c r="C5" s="10">
        <f>C11</f>
        <v>2328543</v>
      </c>
      <c r="D5" s="10">
        <f>D11</f>
        <v>2396783</v>
      </c>
      <c r="E5" s="10">
        <f>E11</f>
        <v>2408750</v>
      </c>
    </row>
    <row r="6" spans="1:5" x14ac:dyDescent="0.25">
      <c r="A6" s="16" t="s">
        <v>114</v>
      </c>
      <c r="B6" s="17" t="s">
        <v>113</v>
      </c>
      <c r="C6" s="5">
        <f>+C12</f>
        <v>2327813</v>
      </c>
      <c r="D6" s="5">
        <f>+D12</f>
        <v>2395987</v>
      </c>
      <c r="E6" s="5">
        <f>+E12</f>
        <v>2407954</v>
      </c>
    </row>
    <row r="7" spans="1:5" x14ac:dyDescent="0.25">
      <c r="A7" s="16" t="s">
        <v>112</v>
      </c>
      <c r="B7" s="15" t="s">
        <v>111</v>
      </c>
      <c r="C7" s="5">
        <f>+C64</f>
        <v>730</v>
      </c>
      <c r="D7" s="5">
        <f>+D64</f>
        <v>796</v>
      </c>
      <c r="E7" s="5">
        <f>+E64</f>
        <v>796</v>
      </c>
    </row>
    <row r="8" spans="1:5" x14ac:dyDescent="0.25">
      <c r="A8" s="16" t="s">
        <v>110</v>
      </c>
      <c r="B8" s="15" t="s">
        <v>109</v>
      </c>
      <c r="C8" s="14">
        <f>C78</f>
        <v>0</v>
      </c>
      <c r="D8" s="14">
        <f>D78</f>
        <v>0</v>
      </c>
      <c r="E8" s="14">
        <f>E78</f>
        <v>0</v>
      </c>
    </row>
    <row r="9" spans="1:5" x14ac:dyDescent="0.25">
      <c r="A9" s="12"/>
      <c r="B9" s="13" t="s">
        <v>108</v>
      </c>
      <c r="C9" s="10">
        <f>C7+C8</f>
        <v>730</v>
      </c>
      <c r="D9" s="10">
        <f>D7+D8</f>
        <v>796</v>
      </c>
      <c r="E9" s="10">
        <f>E7+E8</f>
        <v>796</v>
      </c>
    </row>
    <row r="10" spans="1:5" x14ac:dyDescent="0.25">
      <c r="A10" s="12"/>
      <c r="B10" s="11" t="s">
        <v>107</v>
      </c>
      <c r="C10" s="10">
        <f>+C6+C9</f>
        <v>2328543</v>
      </c>
      <c r="D10" s="10">
        <f>+D6+D9</f>
        <v>2396783</v>
      </c>
      <c r="E10" s="10">
        <f>+E6+E9</f>
        <v>2408750</v>
      </c>
    </row>
    <row r="11" spans="1:5" ht="30" customHeight="1" x14ac:dyDescent="0.25">
      <c r="A11" s="9" t="s">
        <v>106</v>
      </c>
      <c r="B11" s="8" t="s">
        <v>105</v>
      </c>
      <c r="C11" s="5">
        <f>C12+C64+C78</f>
        <v>2328543</v>
      </c>
      <c r="D11" s="5">
        <f>D12+D64+D78</f>
        <v>2396783</v>
      </c>
      <c r="E11" s="5">
        <f>E12+E64+E78</f>
        <v>2408750</v>
      </c>
    </row>
    <row r="12" spans="1:5" x14ac:dyDescent="0.25">
      <c r="A12" s="7" t="s">
        <v>104</v>
      </c>
      <c r="B12" s="3" t="s">
        <v>103</v>
      </c>
      <c r="C12" s="5">
        <f>C13+C16+C18+C21+C26+C32+C42+C44+C51+C53+C56+C60+C62</f>
        <v>2327813</v>
      </c>
      <c r="D12" s="5">
        <f>D13+D16+D18+D21+D26+D32+D42+D44+D51+D53+D56+D60+D62</f>
        <v>2395987</v>
      </c>
      <c r="E12" s="5">
        <f>E13+E16+E18+E21+E26+E32+E42+E44+E51+E53+E56+E60+E62</f>
        <v>2407954</v>
      </c>
    </row>
    <row r="13" spans="1:5" x14ac:dyDescent="0.25">
      <c r="A13" s="6" t="s">
        <v>102</v>
      </c>
      <c r="B13" s="3" t="s">
        <v>101</v>
      </c>
      <c r="C13" s="5">
        <f>C14+C15</f>
        <v>1685579</v>
      </c>
      <c r="D13" s="5">
        <f>D14+D15</f>
        <v>1706013</v>
      </c>
      <c r="E13" s="5">
        <f>E14+E15</f>
        <v>1714543</v>
      </c>
    </row>
    <row r="14" spans="1:5" x14ac:dyDescent="0.25">
      <c r="A14" s="4" t="s">
        <v>100</v>
      </c>
      <c r="B14" s="3" t="s">
        <v>99</v>
      </c>
      <c r="C14" s="2">
        <v>1672307</v>
      </c>
      <c r="D14" s="2">
        <v>1690086</v>
      </c>
      <c r="E14" s="2">
        <v>1698616</v>
      </c>
    </row>
    <row r="15" spans="1:5" x14ac:dyDescent="0.25">
      <c r="A15" s="4" t="s">
        <v>98</v>
      </c>
      <c r="B15" s="3" t="s">
        <v>97</v>
      </c>
      <c r="C15" s="2">
        <v>13272</v>
      </c>
      <c r="D15" s="2">
        <v>15927</v>
      </c>
      <c r="E15" s="2">
        <v>15927</v>
      </c>
    </row>
    <row r="16" spans="1:5" x14ac:dyDescent="0.25">
      <c r="A16" s="6" t="s">
        <v>96</v>
      </c>
      <c r="B16" s="3" t="s">
        <v>94</v>
      </c>
      <c r="C16" s="5">
        <f>C17</f>
        <v>43799</v>
      </c>
      <c r="D16" s="5">
        <f>D17</f>
        <v>43799</v>
      </c>
      <c r="E16" s="5">
        <f>E17</f>
        <v>46453</v>
      </c>
    </row>
    <row r="17" spans="1:5" x14ac:dyDescent="0.25">
      <c r="A17" s="4" t="s">
        <v>95</v>
      </c>
      <c r="B17" s="3" t="s">
        <v>94</v>
      </c>
      <c r="C17" s="2">
        <v>43799</v>
      </c>
      <c r="D17" s="2">
        <v>43799</v>
      </c>
      <c r="E17" s="2">
        <v>46453</v>
      </c>
    </row>
    <row r="18" spans="1:5" x14ac:dyDescent="0.25">
      <c r="A18" s="6" t="s">
        <v>93</v>
      </c>
      <c r="B18" s="3" t="s">
        <v>92</v>
      </c>
      <c r="C18" s="5">
        <f>C19+C20</f>
        <v>310638</v>
      </c>
      <c r="D18" s="5">
        <f>D19+D20</f>
        <v>296212</v>
      </c>
      <c r="E18" s="5">
        <f>E19+E20</f>
        <v>297180</v>
      </c>
    </row>
    <row r="19" spans="1:5" x14ac:dyDescent="0.25">
      <c r="A19" s="4" t="s">
        <v>91</v>
      </c>
      <c r="B19" s="3" t="s">
        <v>90</v>
      </c>
      <c r="C19" s="2">
        <v>32517</v>
      </c>
      <c r="D19" s="2">
        <v>14720</v>
      </c>
      <c r="E19" s="2">
        <v>14281</v>
      </c>
    </row>
    <row r="20" spans="1:5" x14ac:dyDescent="0.25">
      <c r="A20" s="4" t="s">
        <v>89</v>
      </c>
      <c r="B20" s="3" t="s">
        <v>88</v>
      </c>
      <c r="C20" s="2">
        <v>278121</v>
      </c>
      <c r="D20" s="2">
        <v>281492</v>
      </c>
      <c r="E20" s="2">
        <v>282899</v>
      </c>
    </row>
    <row r="21" spans="1:5" x14ac:dyDescent="0.25">
      <c r="A21" s="6" t="s">
        <v>87</v>
      </c>
      <c r="B21" s="3" t="s">
        <v>86</v>
      </c>
      <c r="C21" s="5">
        <f>C22+C23+C24+C25</f>
        <v>59857</v>
      </c>
      <c r="D21" s="5">
        <f>D22+D23+D24+D25</f>
        <v>65566</v>
      </c>
      <c r="E21" s="5">
        <f>E22+E23+E24+E25</f>
        <v>65566</v>
      </c>
    </row>
    <row r="22" spans="1:5" x14ac:dyDescent="0.25">
      <c r="A22" s="4" t="s">
        <v>85</v>
      </c>
      <c r="B22" s="3" t="s">
        <v>84</v>
      </c>
      <c r="C22" s="2">
        <v>7963</v>
      </c>
      <c r="D22" s="2">
        <v>9954</v>
      </c>
      <c r="E22" s="2">
        <v>9954</v>
      </c>
    </row>
    <row r="23" spans="1:5" x14ac:dyDescent="0.25">
      <c r="A23" s="4" t="s">
        <v>83</v>
      </c>
      <c r="B23" s="3" t="s">
        <v>82</v>
      </c>
      <c r="C23" s="2">
        <v>49107</v>
      </c>
      <c r="D23" s="2">
        <v>52426</v>
      </c>
      <c r="E23" s="2">
        <v>52426</v>
      </c>
    </row>
    <row r="24" spans="1:5" x14ac:dyDescent="0.25">
      <c r="A24" s="4" t="s">
        <v>81</v>
      </c>
      <c r="B24" s="3" t="s">
        <v>80</v>
      </c>
      <c r="C24" s="2">
        <v>1858</v>
      </c>
      <c r="D24" s="2">
        <v>2124</v>
      </c>
      <c r="E24" s="2">
        <v>2124</v>
      </c>
    </row>
    <row r="25" spans="1:5" x14ac:dyDescent="0.25">
      <c r="A25" s="4" t="s">
        <v>79</v>
      </c>
      <c r="B25" s="3" t="s">
        <v>78</v>
      </c>
      <c r="C25" s="2">
        <v>929</v>
      </c>
      <c r="D25" s="2">
        <v>1062</v>
      </c>
      <c r="E25" s="2">
        <v>1062</v>
      </c>
    </row>
    <row r="26" spans="1:5" x14ac:dyDescent="0.25">
      <c r="A26" s="6" t="s">
        <v>29</v>
      </c>
      <c r="B26" s="3" t="s">
        <v>28</v>
      </c>
      <c r="C26" s="5">
        <f>C27+C28+C29+C30+C31</f>
        <v>60788</v>
      </c>
      <c r="D26" s="5">
        <f>D27+D28+D29+D30+D31</f>
        <v>62248</v>
      </c>
      <c r="E26" s="5">
        <f>E27+E28+E29+E30+E31</f>
        <v>62248</v>
      </c>
    </row>
    <row r="27" spans="1:5" x14ac:dyDescent="0.25">
      <c r="A27" s="4" t="s">
        <v>27</v>
      </c>
      <c r="B27" s="3" t="s">
        <v>26</v>
      </c>
      <c r="C27" s="2">
        <v>26545</v>
      </c>
      <c r="D27" s="2">
        <v>27872</v>
      </c>
      <c r="E27" s="2">
        <v>27872</v>
      </c>
    </row>
    <row r="28" spans="1:5" x14ac:dyDescent="0.25">
      <c r="A28" s="4" t="s">
        <v>23</v>
      </c>
      <c r="B28" s="3" t="s">
        <v>22</v>
      </c>
      <c r="C28" s="2">
        <v>33181</v>
      </c>
      <c r="D28" s="2">
        <v>33181</v>
      </c>
      <c r="E28" s="2">
        <v>33181</v>
      </c>
    </row>
    <row r="29" spans="1:5" x14ac:dyDescent="0.25">
      <c r="A29" s="4" t="s">
        <v>77</v>
      </c>
      <c r="B29" s="3" t="s">
        <v>76</v>
      </c>
      <c r="C29" s="2">
        <v>0</v>
      </c>
      <c r="D29" s="2">
        <v>0</v>
      </c>
      <c r="E29" s="2">
        <v>0</v>
      </c>
    </row>
    <row r="30" spans="1:5" x14ac:dyDescent="0.25">
      <c r="A30" s="4" t="s">
        <v>75</v>
      </c>
      <c r="B30" s="3" t="s">
        <v>74</v>
      </c>
      <c r="C30" s="2">
        <v>1062</v>
      </c>
      <c r="D30" s="2">
        <v>1195</v>
      </c>
      <c r="E30" s="2">
        <v>1195</v>
      </c>
    </row>
    <row r="31" spans="1:5" x14ac:dyDescent="0.25">
      <c r="A31" s="4" t="s">
        <v>73</v>
      </c>
      <c r="B31" s="3" t="s">
        <v>72</v>
      </c>
      <c r="C31" s="2">
        <v>0</v>
      </c>
      <c r="D31" s="2">
        <v>0</v>
      </c>
      <c r="E31" s="2">
        <v>0</v>
      </c>
    </row>
    <row r="32" spans="1:5" x14ac:dyDescent="0.25">
      <c r="A32" s="6" t="s">
        <v>4</v>
      </c>
      <c r="B32" s="3" t="s">
        <v>3</v>
      </c>
      <c r="C32" s="5">
        <f>C33+C34+C35+C36+C37+C38+C39+C40+C41</f>
        <v>135909</v>
      </c>
      <c r="D32" s="5">
        <f>D33+D34+D35+D36+D37+D38+D39+D40+D41</f>
        <v>197171</v>
      </c>
      <c r="E32" s="5">
        <f>E33+E34+E35+E36+E37+E38+E39+E40+E41</f>
        <v>197013</v>
      </c>
    </row>
    <row r="33" spans="1:5" x14ac:dyDescent="0.25">
      <c r="A33" s="4" t="s">
        <v>71</v>
      </c>
      <c r="B33" s="3" t="s">
        <v>70</v>
      </c>
      <c r="C33" s="2">
        <v>26545</v>
      </c>
      <c r="D33" s="2">
        <v>29863</v>
      </c>
      <c r="E33" s="2">
        <v>29863</v>
      </c>
    </row>
    <row r="34" spans="1:5" x14ac:dyDescent="0.25">
      <c r="A34" s="4" t="s">
        <v>21</v>
      </c>
      <c r="B34" s="3" t="s">
        <v>2</v>
      </c>
      <c r="C34" s="2">
        <v>10618</v>
      </c>
      <c r="D34" s="2">
        <v>11281</v>
      </c>
      <c r="E34" s="2">
        <v>11281</v>
      </c>
    </row>
    <row r="35" spans="1:5" x14ac:dyDescent="0.25">
      <c r="A35" s="4" t="s">
        <v>69</v>
      </c>
      <c r="B35" s="3" t="s">
        <v>68</v>
      </c>
      <c r="C35" s="2">
        <v>1062</v>
      </c>
      <c r="D35" s="2">
        <v>1128</v>
      </c>
      <c r="E35" s="2">
        <v>1128</v>
      </c>
    </row>
    <row r="36" spans="1:5" x14ac:dyDescent="0.25">
      <c r="A36" s="4" t="s">
        <v>67</v>
      </c>
      <c r="B36" s="3" t="s">
        <v>66</v>
      </c>
      <c r="C36" s="2">
        <v>15927</v>
      </c>
      <c r="D36" s="2">
        <v>17254</v>
      </c>
      <c r="E36" s="2">
        <v>17254</v>
      </c>
    </row>
    <row r="37" spans="1:5" x14ac:dyDescent="0.25">
      <c r="A37" s="4" t="s">
        <v>20</v>
      </c>
      <c r="B37" s="3" t="s">
        <v>19</v>
      </c>
      <c r="C37" s="2">
        <v>6636</v>
      </c>
      <c r="D37" s="2">
        <v>10618</v>
      </c>
      <c r="E37" s="2">
        <v>10618</v>
      </c>
    </row>
    <row r="38" spans="1:5" x14ac:dyDescent="0.25">
      <c r="A38" s="4" t="s">
        <v>65</v>
      </c>
      <c r="B38" s="3" t="s">
        <v>64</v>
      </c>
      <c r="C38" s="2">
        <v>2920</v>
      </c>
      <c r="D38" s="2">
        <v>3318</v>
      </c>
      <c r="E38" s="2">
        <v>3318</v>
      </c>
    </row>
    <row r="39" spans="1:5" x14ac:dyDescent="0.25">
      <c r="A39" s="4" t="s">
        <v>63</v>
      </c>
      <c r="B39" s="3" t="s">
        <v>62</v>
      </c>
      <c r="C39" s="2">
        <v>68219</v>
      </c>
      <c r="D39" s="2">
        <v>118666</v>
      </c>
      <c r="E39" s="2">
        <v>118508</v>
      </c>
    </row>
    <row r="40" spans="1:5" x14ac:dyDescent="0.25">
      <c r="A40" s="4" t="s">
        <v>61</v>
      </c>
      <c r="B40" s="3" t="s">
        <v>60</v>
      </c>
      <c r="C40" s="2">
        <v>664</v>
      </c>
      <c r="D40" s="2">
        <v>796</v>
      </c>
      <c r="E40" s="2">
        <v>796</v>
      </c>
    </row>
    <row r="41" spans="1:5" x14ac:dyDescent="0.25">
      <c r="A41" s="4" t="s">
        <v>59</v>
      </c>
      <c r="B41" s="3" t="s">
        <v>58</v>
      </c>
      <c r="C41" s="2">
        <v>3318</v>
      </c>
      <c r="D41" s="2">
        <v>4247</v>
      </c>
      <c r="E41" s="2">
        <v>4247</v>
      </c>
    </row>
    <row r="42" spans="1:5" x14ac:dyDescent="0.25">
      <c r="A42" s="6" t="s">
        <v>57</v>
      </c>
      <c r="B42" s="3" t="s">
        <v>55</v>
      </c>
      <c r="C42" s="5">
        <f>C43</f>
        <v>1991</v>
      </c>
      <c r="D42" s="5">
        <f>D43</f>
        <v>2654</v>
      </c>
      <c r="E42" s="5">
        <f>E43</f>
        <v>2654</v>
      </c>
    </row>
    <row r="43" spans="1:5" x14ac:dyDescent="0.25">
      <c r="A43" s="4" t="s">
        <v>56</v>
      </c>
      <c r="B43" s="3" t="s">
        <v>55</v>
      </c>
      <c r="C43" s="2">
        <v>1991</v>
      </c>
      <c r="D43" s="2">
        <v>2654</v>
      </c>
      <c r="E43" s="2">
        <v>2654</v>
      </c>
    </row>
    <row r="44" spans="1:5" x14ac:dyDescent="0.25">
      <c r="A44" s="6" t="s">
        <v>18</v>
      </c>
      <c r="B44" s="3" t="s">
        <v>17</v>
      </c>
      <c r="C44" s="5">
        <f>C45+C46+C47+C48+C49+C50</f>
        <v>8361</v>
      </c>
      <c r="D44" s="5">
        <f>D45+D46+D47+D48+D49+D50</f>
        <v>10352</v>
      </c>
      <c r="E44" s="5">
        <f>E45+E46+E47+E48+E49+E50</f>
        <v>10352</v>
      </c>
    </row>
    <row r="45" spans="1:5" x14ac:dyDescent="0.25">
      <c r="A45" s="4" t="s">
        <v>54</v>
      </c>
      <c r="B45" s="3" t="s">
        <v>53</v>
      </c>
      <c r="C45" s="2">
        <v>796</v>
      </c>
      <c r="D45" s="2">
        <v>929</v>
      </c>
      <c r="E45" s="2">
        <v>929</v>
      </c>
    </row>
    <row r="46" spans="1:5" x14ac:dyDescent="0.25">
      <c r="A46" s="4" t="s">
        <v>16</v>
      </c>
      <c r="B46" s="3" t="s">
        <v>15</v>
      </c>
      <c r="C46" s="2">
        <v>664</v>
      </c>
      <c r="D46" s="2">
        <v>796</v>
      </c>
      <c r="E46" s="2">
        <v>796</v>
      </c>
    </row>
    <row r="47" spans="1:5" x14ac:dyDescent="0.25">
      <c r="A47" s="4" t="s">
        <v>52</v>
      </c>
      <c r="B47" s="3" t="s">
        <v>51</v>
      </c>
      <c r="C47" s="2">
        <v>0</v>
      </c>
      <c r="D47" s="2">
        <v>0</v>
      </c>
      <c r="E47" s="2">
        <v>0</v>
      </c>
    </row>
    <row r="48" spans="1:5" x14ac:dyDescent="0.25">
      <c r="A48" s="4" t="s">
        <v>50</v>
      </c>
      <c r="B48" s="3" t="s">
        <v>49</v>
      </c>
      <c r="C48" s="2">
        <v>3318</v>
      </c>
      <c r="D48" s="2">
        <v>4247</v>
      </c>
      <c r="E48" s="2">
        <v>4247</v>
      </c>
    </row>
    <row r="49" spans="1:5" x14ac:dyDescent="0.25">
      <c r="A49" s="4" t="s">
        <v>48</v>
      </c>
      <c r="B49" s="3" t="s">
        <v>47</v>
      </c>
      <c r="C49" s="2">
        <v>929</v>
      </c>
      <c r="D49" s="2">
        <v>1195</v>
      </c>
      <c r="E49" s="2">
        <v>1195</v>
      </c>
    </row>
    <row r="50" spans="1:5" x14ac:dyDescent="0.25">
      <c r="A50" s="4" t="s">
        <v>46</v>
      </c>
      <c r="B50" s="3" t="s">
        <v>17</v>
      </c>
      <c r="C50" s="2">
        <v>2654</v>
      </c>
      <c r="D50" s="2">
        <v>3185</v>
      </c>
      <c r="E50" s="2">
        <v>3185</v>
      </c>
    </row>
    <row r="51" spans="1:5" x14ac:dyDescent="0.25">
      <c r="A51" s="6" t="s">
        <v>45</v>
      </c>
      <c r="B51" s="3" t="s">
        <v>44</v>
      </c>
      <c r="C51" s="5">
        <f>C52</f>
        <v>319</v>
      </c>
      <c r="D51" s="5">
        <f>D52</f>
        <v>226</v>
      </c>
      <c r="E51" s="5">
        <f>E52</f>
        <v>119</v>
      </c>
    </row>
    <row r="52" spans="1:5" x14ac:dyDescent="0.25">
      <c r="A52" s="4" t="s">
        <v>43</v>
      </c>
      <c r="B52" s="3" t="s">
        <v>42</v>
      </c>
      <c r="C52" s="2">
        <v>319</v>
      </c>
      <c r="D52" s="2">
        <v>226</v>
      </c>
      <c r="E52" s="2">
        <v>119</v>
      </c>
    </row>
    <row r="53" spans="1:5" x14ac:dyDescent="0.25">
      <c r="A53" s="6" t="s">
        <v>41</v>
      </c>
      <c r="B53" s="3" t="s">
        <v>40</v>
      </c>
      <c r="C53" s="5">
        <f>C54+C55</f>
        <v>17254</v>
      </c>
      <c r="D53" s="5">
        <f>D54+D55</f>
        <v>8362</v>
      </c>
      <c r="E53" s="5">
        <f>E54+E55</f>
        <v>8362</v>
      </c>
    </row>
    <row r="54" spans="1:5" x14ac:dyDescent="0.25">
      <c r="A54" s="4" t="s">
        <v>39</v>
      </c>
      <c r="B54" s="3" t="s">
        <v>38</v>
      </c>
      <c r="C54" s="2">
        <v>929</v>
      </c>
      <c r="D54" s="2">
        <v>1062</v>
      </c>
      <c r="E54" s="2">
        <v>1062</v>
      </c>
    </row>
    <row r="55" spans="1:5" x14ac:dyDescent="0.25">
      <c r="A55" s="4">
        <v>3433</v>
      </c>
      <c r="B55" s="3" t="s">
        <v>37</v>
      </c>
      <c r="C55" s="2">
        <v>16325</v>
      </c>
      <c r="D55" s="2">
        <v>7300</v>
      </c>
      <c r="E55" s="2">
        <v>7300</v>
      </c>
    </row>
    <row r="56" spans="1:5" x14ac:dyDescent="0.25">
      <c r="A56" s="6" t="s">
        <v>14</v>
      </c>
      <c r="B56" s="3" t="s">
        <v>13</v>
      </c>
      <c r="C56" s="5">
        <f>C58+C59+C57</f>
        <v>0</v>
      </c>
      <c r="D56" s="5">
        <f>D58+D59+D57</f>
        <v>0</v>
      </c>
      <c r="E56" s="5">
        <f>E58+E59+E57</f>
        <v>0</v>
      </c>
    </row>
    <row r="57" spans="1:5" x14ac:dyDescent="0.25">
      <c r="A57" s="4" t="s">
        <v>12</v>
      </c>
      <c r="B57" s="3" t="s">
        <v>11</v>
      </c>
      <c r="C57" s="2">
        <v>0</v>
      </c>
      <c r="D57" s="2">
        <v>0</v>
      </c>
      <c r="E57" s="2">
        <v>0</v>
      </c>
    </row>
    <row r="58" spans="1:5" x14ac:dyDescent="0.25">
      <c r="A58" s="4" t="s">
        <v>10</v>
      </c>
      <c r="B58" s="3" t="s">
        <v>9</v>
      </c>
      <c r="C58" s="2">
        <v>0</v>
      </c>
      <c r="D58" s="2">
        <v>0</v>
      </c>
      <c r="E58" s="2">
        <v>0</v>
      </c>
    </row>
    <row r="59" spans="1:5" x14ac:dyDescent="0.25">
      <c r="A59" s="4" t="s">
        <v>8</v>
      </c>
      <c r="B59" s="3" t="s">
        <v>7</v>
      </c>
      <c r="C59" s="2">
        <v>0</v>
      </c>
      <c r="D59" s="2">
        <v>0</v>
      </c>
      <c r="E59" s="2">
        <v>0</v>
      </c>
    </row>
    <row r="60" spans="1:5" x14ac:dyDescent="0.25">
      <c r="A60" s="6" t="s">
        <v>36</v>
      </c>
      <c r="B60" s="3" t="s">
        <v>35</v>
      </c>
      <c r="C60" s="5">
        <f>C61</f>
        <v>3318</v>
      </c>
      <c r="D60" s="5">
        <f>D61</f>
        <v>3384</v>
      </c>
      <c r="E60" s="5">
        <f>E61</f>
        <v>3464</v>
      </c>
    </row>
    <row r="61" spans="1:5" x14ac:dyDescent="0.25">
      <c r="A61" s="4" t="s">
        <v>34</v>
      </c>
      <c r="B61" s="3" t="s">
        <v>33</v>
      </c>
      <c r="C61" s="2">
        <v>3318</v>
      </c>
      <c r="D61" s="2">
        <v>3384</v>
      </c>
      <c r="E61" s="2">
        <v>3464</v>
      </c>
    </row>
    <row r="62" spans="1:5" x14ac:dyDescent="0.25">
      <c r="A62" s="6" t="s">
        <v>1</v>
      </c>
      <c r="B62" s="3" t="s">
        <v>0</v>
      </c>
      <c r="C62" s="5">
        <f>C63</f>
        <v>0</v>
      </c>
      <c r="D62" s="5">
        <f>D63</f>
        <v>0</v>
      </c>
      <c r="E62" s="5">
        <f>E63</f>
        <v>0</v>
      </c>
    </row>
    <row r="63" spans="1:5" x14ac:dyDescent="0.25">
      <c r="A63" s="4" t="s">
        <v>32</v>
      </c>
      <c r="B63" s="3" t="s">
        <v>0</v>
      </c>
      <c r="C63" s="2">
        <v>0</v>
      </c>
      <c r="D63" s="2">
        <v>0</v>
      </c>
      <c r="E63" s="2">
        <v>0</v>
      </c>
    </row>
    <row r="64" spans="1:5" x14ac:dyDescent="0.25">
      <c r="A64" s="7" t="s">
        <v>31</v>
      </c>
      <c r="B64" s="3" t="s">
        <v>30</v>
      </c>
      <c r="C64" s="5">
        <f>C65+C69+C72+C74</f>
        <v>730</v>
      </c>
      <c r="D64" s="5">
        <f>D65+D69+D72+D74</f>
        <v>796</v>
      </c>
      <c r="E64" s="5">
        <f>E65+E69+E72+E74</f>
        <v>796</v>
      </c>
    </row>
    <row r="65" spans="1:5" x14ac:dyDescent="0.25">
      <c r="A65" s="6" t="s">
        <v>29</v>
      </c>
      <c r="B65" s="3" t="s">
        <v>28</v>
      </c>
      <c r="C65" s="5">
        <f>C66+C67+C68</f>
        <v>730</v>
      </c>
      <c r="D65" s="5">
        <f>D66+D67+D68</f>
        <v>796</v>
      </c>
      <c r="E65" s="5">
        <f>E66+E67+E68</f>
        <v>796</v>
      </c>
    </row>
    <row r="66" spans="1:5" x14ac:dyDescent="0.25">
      <c r="A66" s="4" t="s">
        <v>27</v>
      </c>
      <c r="B66" s="3" t="s">
        <v>26</v>
      </c>
      <c r="C66" s="2">
        <v>730</v>
      </c>
      <c r="D66" s="2">
        <v>796</v>
      </c>
      <c r="E66" s="2">
        <v>796</v>
      </c>
    </row>
    <row r="67" spans="1:5" x14ac:dyDescent="0.25">
      <c r="A67" s="4" t="s">
        <v>25</v>
      </c>
      <c r="B67" s="3" t="s">
        <v>24</v>
      </c>
      <c r="C67" s="2">
        <v>0</v>
      </c>
      <c r="D67" s="2">
        <v>0</v>
      </c>
      <c r="E67" s="2">
        <v>0</v>
      </c>
    </row>
    <row r="68" spans="1:5" x14ac:dyDescent="0.25">
      <c r="A68" s="4" t="s">
        <v>23</v>
      </c>
      <c r="B68" s="3" t="s">
        <v>22</v>
      </c>
      <c r="C68" s="2">
        <v>0</v>
      </c>
      <c r="D68" s="2">
        <v>0</v>
      </c>
      <c r="E68" s="2">
        <v>0</v>
      </c>
    </row>
    <row r="69" spans="1:5" x14ac:dyDescent="0.25">
      <c r="A69" s="6" t="s">
        <v>4</v>
      </c>
      <c r="B69" s="3" t="s">
        <v>3</v>
      </c>
      <c r="C69" s="5">
        <f>C70+C71</f>
        <v>0</v>
      </c>
      <c r="D69" s="5">
        <f>D70+D71</f>
        <v>0</v>
      </c>
      <c r="E69" s="5">
        <f>E70+E71</f>
        <v>0</v>
      </c>
    </row>
    <row r="70" spans="1:5" x14ac:dyDescent="0.25">
      <c r="A70" s="4" t="s">
        <v>21</v>
      </c>
      <c r="B70" s="3" t="s">
        <v>2</v>
      </c>
      <c r="C70" s="2">
        <v>0</v>
      </c>
      <c r="D70" s="2">
        <v>0</v>
      </c>
      <c r="E70" s="2">
        <v>0</v>
      </c>
    </row>
    <row r="71" spans="1:5" x14ac:dyDescent="0.25">
      <c r="A71" s="4" t="s">
        <v>20</v>
      </c>
      <c r="B71" s="3" t="s">
        <v>19</v>
      </c>
      <c r="C71" s="2">
        <v>0</v>
      </c>
      <c r="D71" s="2">
        <v>0</v>
      </c>
      <c r="E71" s="2">
        <v>0</v>
      </c>
    </row>
    <row r="72" spans="1:5" x14ac:dyDescent="0.25">
      <c r="A72" s="6" t="s">
        <v>18</v>
      </c>
      <c r="B72" s="3" t="s">
        <v>17</v>
      </c>
      <c r="C72" s="5">
        <f>C73</f>
        <v>0</v>
      </c>
      <c r="D72" s="5">
        <f>D73</f>
        <v>0</v>
      </c>
      <c r="E72" s="5">
        <f>E73</f>
        <v>0</v>
      </c>
    </row>
    <row r="73" spans="1:5" x14ac:dyDescent="0.25">
      <c r="A73" s="4" t="s">
        <v>16</v>
      </c>
      <c r="B73" s="3" t="s">
        <v>15</v>
      </c>
      <c r="C73" s="2">
        <v>0</v>
      </c>
      <c r="D73" s="2">
        <v>0</v>
      </c>
      <c r="E73" s="2">
        <v>0</v>
      </c>
    </row>
    <row r="74" spans="1:5" x14ac:dyDescent="0.25">
      <c r="A74" s="6" t="s">
        <v>14</v>
      </c>
      <c r="B74" s="3" t="s">
        <v>13</v>
      </c>
      <c r="C74" s="5">
        <f>C75+C76+C77</f>
        <v>0</v>
      </c>
      <c r="D74" s="5">
        <f>D75+D76+D77</f>
        <v>0</v>
      </c>
      <c r="E74" s="5">
        <f>E75+E76+E77</f>
        <v>0</v>
      </c>
    </row>
    <row r="75" spans="1:5" x14ac:dyDescent="0.25">
      <c r="A75" s="4" t="s">
        <v>12</v>
      </c>
      <c r="B75" s="3" t="s">
        <v>11</v>
      </c>
      <c r="C75" s="2">
        <v>0</v>
      </c>
      <c r="D75" s="2">
        <v>0</v>
      </c>
      <c r="E75" s="2">
        <v>0</v>
      </c>
    </row>
    <row r="76" spans="1:5" x14ac:dyDescent="0.25">
      <c r="A76" s="4" t="s">
        <v>10</v>
      </c>
      <c r="B76" s="3" t="s">
        <v>9</v>
      </c>
      <c r="C76" s="2">
        <v>0</v>
      </c>
      <c r="D76" s="2">
        <v>0</v>
      </c>
      <c r="E76" s="2">
        <v>0</v>
      </c>
    </row>
    <row r="77" spans="1:5" x14ac:dyDescent="0.25">
      <c r="A77" s="4" t="s">
        <v>8</v>
      </c>
      <c r="B77" s="3" t="s">
        <v>7</v>
      </c>
      <c r="C77" s="2">
        <v>0</v>
      </c>
      <c r="D77" s="2">
        <v>0</v>
      </c>
      <c r="E77" s="2">
        <v>0</v>
      </c>
    </row>
    <row r="78" spans="1:5" x14ac:dyDescent="0.25">
      <c r="A78" s="7" t="s">
        <v>6</v>
      </c>
      <c r="B78" s="3" t="s">
        <v>5</v>
      </c>
      <c r="C78" s="5">
        <f>C79+C81</f>
        <v>0</v>
      </c>
      <c r="D78" s="5">
        <f>D79+D81</f>
        <v>0</v>
      </c>
      <c r="E78" s="5">
        <f>E79+E81</f>
        <v>0</v>
      </c>
    </row>
    <row r="79" spans="1:5" x14ac:dyDescent="0.25">
      <c r="A79" s="6" t="s">
        <v>4</v>
      </c>
      <c r="B79" s="3" t="s">
        <v>3</v>
      </c>
      <c r="C79" s="5">
        <f>C80</f>
        <v>0</v>
      </c>
      <c r="D79" s="5">
        <f>D80</f>
        <v>0</v>
      </c>
      <c r="E79" s="5">
        <f>E80</f>
        <v>0</v>
      </c>
    </row>
    <row r="80" spans="1:5" x14ac:dyDescent="0.25">
      <c r="A80" s="4">
        <v>3232</v>
      </c>
      <c r="B80" s="3" t="s">
        <v>2</v>
      </c>
      <c r="C80" s="2">
        <v>0</v>
      </c>
      <c r="D80" s="2">
        <v>0</v>
      </c>
      <c r="E80" s="2">
        <v>0</v>
      </c>
    </row>
    <row r="81" spans="1:5" x14ac:dyDescent="0.25">
      <c r="A81" s="6" t="s">
        <v>1</v>
      </c>
      <c r="B81" s="3" t="s">
        <v>0</v>
      </c>
      <c r="C81" s="5">
        <f>C82</f>
        <v>0</v>
      </c>
      <c r="D81" s="5">
        <f>D82</f>
        <v>0</v>
      </c>
      <c r="E81" s="5">
        <f>E82</f>
        <v>0</v>
      </c>
    </row>
    <row r="82" spans="1:5" x14ac:dyDescent="0.25">
      <c r="A82" s="4">
        <v>4511</v>
      </c>
      <c r="B82" s="3" t="s">
        <v>0</v>
      </c>
      <c r="C82" s="2">
        <v>0</v>
      </c>
      <c r="D82" s="2">
        <v>0</v>
      </c>
      <c r="E82" s="2">
        <v>0</v>
      </c>
    </row>
  </sheetData>
  <mergeCells count="1">
    <mergeCell ref="A1:B1"/>
  </mergeCells>
  <pageMargins left="0.7" right="0.7" top="0.75" bottom="0.75" header="0.3" footer="0.3"/>
  <pageSetup paperSize="8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OSIJEK</vt:lpstr>
      <vt:lpstr>OSIJEK!Podrucje_ispisa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Tajana Briševac</cp:lastModifiedBy>
  <cp:lastPrinted>2022-12-05T14:11:24Z</cp:lastPrinted>
  <dcterms:created xsi:type="dcterms:W3CDTF">2022-10-21T11:58:48Z</dcterms:created>
  <dcterms:modified xsi:type="dcterms:W3CDTF">2022-12-27T10:44:26Z</dcterms:modified>
</cp:coreProperties>
</file>