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E290" i="9" s="1"/>
  <c r="B290" i="9" s="1"/>
  <c r="F290" i="9"/>
  <c r="F289" i="9"/>
  <c r="H288" i="9"/>
  <c r="G288" i="9"/>
  <c r="F288" i="9"/>
  <c r="E288" i="9"/>
  <c r="B288" i="9" s="1"/>
  <c r="F287" i="9"/>
  <c r="F286" i="9"/>
  <c r="H285" i="9"/>
  <c r="G285" i="9"/>
  <c r="F285" i="9"/>
  <c r="H284" i="9"/>
  <c r="G284" i="9"/>
  <c r="F284" i="9"/>
  <c r="H283" i="9"/>
  <c r="G283" i="9"/>
  <c r="F283" i="9"/>
  <c r="F282" i="9"/>
  <c r="H281" i="9"/>
  <c r="G281" i="9"/>
  <c r="E281" i="9" s="1"/>
  <c r="F281" i="9"/>
  <c r="H280" i="9"/>
  <c r="G280" i="9"/>
  <c r="F280" i="9"/>
  <c r="H279" i="9"/>
  <c r="G279" i="9"/>
  <c r="F279" i="9"/>
  <c r="F278" i="9"/>
  <c r="F277" i="9"/>
  <c r="F276" i="9"/>
  <c r="F275" i="9" s="1"/>
  <c r="L274" i="9"/>
  <c r="F274" i="9" s="1"/>
  <c r="H274" i="9"/>
  <c r="I273" i="9"/>
  <c r="H273" i="9"/>
  <c r="F273" i="9"/>
  <c r="E272" i="9"/>
  <c r="M271" i="9"/>
  <c r="L271" i="9"/>
  <c r="F271" i="9" s="1"/>
  <c r="E271" i="9"/>
  <c r="B271" i="9" s="1"/>
  <c r="M270" i="9"/>
  <c r="L270" i="9"/>
  <c r="F270" i="9"/>
  <c r="E270" i="9"/>
  <c r="M269" i="9"/>
  <c r="L269" i="9"/>
  <c r="F269" i="9"/>
  <c r="E269" i="9"/>
  <c r="M268" i="9"/>
  <c r="L268" i="9"/>
  <c r="F268" i="9" s="1"/>
  <c r="E268" i="9"/>
  <c r="B268" i="9"/>
  <c r="M267" i="9"/>
  <c r="L267" i="9"/>
  <c r="F267" i="9" s="1"/>
  <c r="E267" i="9"/>
  <c r="B267" i="9" s="1"/>
  <c r="M266" i="9"/>
  <c r="L266" i="9"/>
  <c r="F266" i="9"/>
  <c r="E266" i="9"/>
  <c r="M265" i="9"/>
  <c r="L265" i="9"/>
  <c r="F265" i="9"/>
  <c r="E265" i="9"/>
  <c r="M264" i="9"/>
  <c r="L264" i="9"/>
  <c r="F264" i="9" s="1"/>
  <c r="E264" i="9"/>
  <c r="B264" i="9"/>
  <c r="M263" i="9"/>
  <c r="L263" i="9"/>
  <c r="F263" i="9" s="1"/>
  <c r="E263" i="9"/>
  <c r="B263" i="9" s="1"/>
  <c r="M262" i="9"/>
  <c r="L262" i="9"/>
  <c r="F262" i="9"/>
  <c r="E262" i="9"/>
  <c r="M261" i="9"/>
  <c r="L261" i="9"/>
  <c r="F261" i="9"/>
  <c r="E261" i="9"/>
  <c r="M260" i="9"/>
  <c r="L260" i="9"/>
  <c r="F260" i="9" s="1"/>
  <c r="E260" i="9"/>
  <c r="B260" i="9"/>
  <c r="M259" i="9"/>
  <c r="L259" i="9"/>
  <c r="F259" i="9" s="1"/>
  <c r="E259" i="9"/>
  <c r="B259" i="9" s="1"/>
  <c r="M258" i="9"/>
  <c r="L258" i="9"/>
  <c r="F258" i="9"/>
  <c r="E258" i="9"/>
  <c r="M257" i="9"/>
  <c r="L257" i="9"/>
  <c r="F257" i="9"/>
  <c r="E257" i="9"/>
  <c r="M256" i="9"/>
  <c r="L256" i="9"/>
  <c r="F256" i="9" s="1"/>
  <c r="E256" i="9"/>
  <c r="B256" i="9"/>
  <c r="M255" i="9"/>
  <c r="L255" i="9"/>
  <c r="F255" i="9" s="1"/>
  <c r="E255" i="9"/>
  <c r="B255" i="9" s="1"/>
  <c r="M254" i="9"/>
  <c r="L254" i="9"/>
  <c r="F254" i="9"/>
  <c r="E254" i="9"/>
  <c r="M253" i="9"/>
  <c r="L253" i="9"/>
  <c r="F253" i="9"/>
  <c r="E253" i="9"/>
  <c r="M252" i="9"/>
  <c r="L252" i="9"/>
  <c r="F252" i="9" s="1"/>
  <c r="E252" i="9"/>
  <c r="B252" i="9"/>
  <c r="M251" i="9"/>
  <c r="L251" i="9"/>
  <c r="F251" i="9" s="1"/>
  <c r="E251" i="9"/>
  <c r="B251" i="9" s="1"/>
  <c r="M250" i="9"/>
  <c r="L250" i="9"/>
  <c r="F250" i="9"/>
  <c r="E250" i="9"/>
  <c r="M249" i="9"/>
  <c r="L249" i="9"/>
  <c r="F249" i="9"/>
  <c r="E249" i="9"/>
  <c r="M248" i="9"/>
  <c r="L248" i="9"/>
  <c r="F248" i="9" s="1"/>
  <c r="E248" i="9"/>
  <c r="B248" i="9"/>
  <c r="M247" i="9"/>
  <c r="L247" i="9"/>
  <c r="F247" i="9" s="1"/>
  <c r="E247" i="9"/>
  <c r="B247" i="9" s="1"/>
  <c r="M246" i="9"/>
  <c r="L246" i="9"/>
  <c r="F246" i="9"/>
  <c r="E246" i="9"/>
  <c r="M245" i="9"/>
  <c r="L245" i="9"/>
  <c r="F245" i="9"/>
  <c r="E245" i="9"/>
  <c r="M244" i="9"/>
  <c r="L244" i="9"/>
  <c r="F244" i="9" s="1"/>
  <c r="E244" i="9"/>
  <c r="B244" i="9"/>
  <c r="M243" i="9"/>
  <c r="L243" i="9"/>
  <c r="F243" i="9" s="1"/>
  <c r="E243" i="9"/>
  <c r="B243" i="9" s="1"/>
  <c r="M242" i="9"/>
  <c r="L242" i="9"/>
  <c r="F242" i="9"/>
  <c r="E242" i="9"/>
  <c r="M241" i="9"/>
  <c r="L241" i="9"/>
  <c r="F241" i="9"/>
  <c r="E241" i="9"/>
  <c r="M240" i="9"/>
  <c r="L240" i="9"/>
  <c r="F240" i="9" s="1"/>
  <c r="E240" i="9"/>
  <c r="B240" i="9"/>
  <c r="M239" i="9"/>
  <c r="L239" i="9"/>
  <c r="F239" i="9" s="1"/>
  <c r="E239" i="9"/>
  <c r="B239" i="9" s="1"/>
  <c r="M238" i="9"/>
  <c r="L238" i="9"/>
  <c r="F238" i="9"/>
  <c r="E238" i="9"/>
  <c r="M237" i="9"/>
  <c r="L237" i="9"/>
  <c r="F237" i="9"/>
  <c r="E237" i="9"/>
  <c r="M236" i="9"/>
  <c r="L236" i="9"/>
  <c r="F236" i="9" s="1"/>
  <c r="E236" i="9"/>
  <c r="B236" i="9"/>
  <c r="M235" i="9"/>
  <c r="L235" i="9"/>
  <c r="F235" i="9" s="1"/>
  <c r="E235" i="9"/>
  <c r="B235" i="9" s="1"/>
  <c r="M234" i="9"/>
  <c r="L234" i="9"/>
  <c r="F234" i="9"/>
  <c r="E234" i="9"/>
  <c r="M233" i="9"/>
  <c r="L233" i="9"/>
  <c r="F233" i="9"/>
  <c r="E233" i="9"/>
  <c r="M232" i="9"/>
  <c r="L232" i="9"/>
  <c r="F232" i="9" s="1"/>
  <c r="E232" i="9"/>
  <c r="B232" i="9"/>
  <c r="M231" i="9"/>
  <c r="L231" i="9"/>
  <c r="F231" i="9" s="1"/>
  <c r="E231" i="9"/>
  <c r="B231" i="9" s="1"/>
  <c r="M230" i="9"/>
  <c r="L230" i="9"/>
  <c r="F230" i="9"/>
  <c r="E230" i="9"/>
  <c r="M229" i="9"/>
  <c r="L229" i="9"/>
  <c r="F229" i="9"/>
  <c r="E229" i="9"/>
  <c r="M228" i="9"/>
  <c r="L228" i="9"/>
  <c r="F228" i="9" s="1"/>
  <c r="E228" i="9"/>
  <c r="B228" i="9"/>
  <c r="M227" i="9"/>
  <c r="L227" i="9"/>
  <c r="F227" i="9" s="1"/>
  <c r="E227" i="9"/>
  <c r="B227" i="9" s="1"/>
  <c r="M226" i="9"/>
  <c r="L226" i="9"/>
  <c r="F226" i="9"/>
  <c r="E226" i="9"/>
  <c r="H225" i="9"/>
  <c r="G225" i="9"/>
  <c r="E225" i="9" s="1"/>
  <c r="F225" i="9"/>
  <c r="M224" i="9"/>
  <c r="L224" i="9"/>
  <c r="E224" i="9"/>
  <c r="M223" i="9"/>
  <c r="L223" i="9"/>
  <c r="E223" i="9"/>
  <c r="M222" i="9"/>
  <c r="L222" i="9"/>
  <c r="F222" i="9"/>
  <c r="E222" i="9"/>
  <c r="B222" i="9" s="1"/>
  <c r="M221" i="9"/>
  <c r="L221" i="9"/>
  <c r="F221" i="9"/>
  <c r="E221" i="9"/>
  <c r="B221" i="9" s="1"/>
  <c r="M220" i="9"/>
  <c r="L220" i="9"/>
  <c r="E220" i="9"/>
  <c r="M219" i="9"/>
  <c r="L219" i="9"/>
  <c r="E219" i="9"/>
  <c r="M218" i="9"/>
  <c r="L218" i="9"/>
  <c r="E218" i="9"/>
  <c r="M217" i="9"/>
  <c r="L217" i="9"/>
  <c r="E217" i="9"/>
  <c r="M216" i="9"/>
  <c r="L216" i="9"/>
  <c r="E216" i="9"/>
  <c r="M215" i="9"/>
  <c r="L215" i="9"/>
  <c r="E215" i="9"/>
  <c r="M214" i="9"/>
  <c r="L214" i="9"/>
  <c r="E214" i="9"/>
  <c r="M213" i="9"/>
  <c r="L213" i="9"/>
  <c r="F213" i="9"/>
  <c r="E213" i="9"/>
  <c r="B213" i="9" s="1"/>
  <c r="E212" i="9"/>
  <c r="F211" i="9"/>
  <c r="F210" i="9"/>
  <c r="F209" i="9"/>
  <c r="F208" i="9"/>
  <c r="F207" i="9"/>
  <c r="G206" i="9"/>
  <c r="E206" i="9" s="1"/>
  <c r="B206" i="9" s="1"/>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E157" i="9"/>
  <c r="B157" i="9" s="1"/>
  <c r="H156" i="9"/>
  <c r="G156" i="9"/>
  <c r="F156" i="9"/>
  <c r="E156" i="9"/>
  <c r="H155" i="9"/>
  <c r="G155" i="9"/>
  <c r="F155" i="9"/>
  <c r="H154" i="9"/>
  <c r="G154" i="9"/>
  <c r="F154" i="9"/>
  <c r="E154" i="9"/>
  <c r="H153" i="9"/>
  <c r="G153" i="9"/>
  <c r="E153" i="9" s="1"/>
  <c r="B153" i="9" s="1"/>
  <c r="F153" i="9"/>
  <c r="H152" i="9"/>
  <c r="G152" i="9"/>
  <c r="E152" i="9" s="1"/>
  <c r="F152" i="9"/>
  <c r="H151" i="9"/>
  <c r="G151" i="9"/>
  <c r="E151" i="9" s="1"/>
  <c r="B151" i="9" s="1"/>
  <c r="F151" i="9"/>
  <c r="H150" i="9"/>
  <c r="E150" i="9" s="1"/>
  <c r="B150" i="9" s="1"/>
  <c r="G150" i="9"/>
  <c r="F150" i="9"/>
  <c r="H149" i="9"/>
  <c r="G149" i="9"/>
  <c r="F149" i="9"/>
  <c r="E149" i="9"/>
  <c r="B149" i="9" s="1"/>
  <c r="H148" i="9"/>
  <c r="G148" i="9"/>
  <c r="F148" i="9"/>
  <c r="H147" i="9"/>
  <c r="E147" i="9" s="1"/>
  <c r="B147" i="9" s="1"/>
  <c r="G147" i="9"/>
  <c r="F147" i="9"/>
  <c r="H146" i="9"/>
  <c r="G146" i="9"/>
  <c r="F146" i="9"/>
  <c r="E146" i="9"/>
  <c r="B146" i="9" s="1"/>
  <c r="H145" i="9"/>
  <c r="G145" i="9"/>
  <c r="E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E139" i="9" s="1"/>
  <c r="F139" i="9"/>
  <c r="B139" i="9"/>
  <c r="H138" i="9"/>
  <c r="G138" i="9"/>
  <c r="F138" i="9"/>
  <c r="E138" i="9"/>
  <c r="B138" i="9" s="1"/>
  <c r="H137" i="9"/>
  <c r="G137" i="9"/>
  <c r="F137" i="9"/>
  <c r="E137" i="9"/>
  <c r="H136" i="9"/>
  <c r="G136" i="9"/>
  <c r="F136" i="9"/>
  <c r="H135" i="9"/>
  <c r="G135" i="9"/>
  <c r="F135" i="9"/>
  <c r="E135" i="9"/>
  <c r="B135" i="9" s="1"/>
  <c r="H134" i="9"/>
  <c r="G134" i="9"/>
  <c r="F134" i="9"/>
  <c r="E134" i="9"/>
  <c r="H133" i="9"/>
  <c r="G133" i="9"/>
  <c r="E133" i="9" s="1"/>
  <c r="B133" i="9" s="1"/>
  <c r="F133" i="9"/>
  <c r="H132" i="9"/>
  <c r="G132" i="9"/>
  <c r="E132" i="9" s="1"/>
  <c r="B132" i="9" s="1"/>
  <c r="F132" i="9"/>
  <c r="H131" i="9"/>
  <c r="G131" i="9"/>
  <c r="F131" i="9"/>
  <c r="H130" i="9"/>
  <c r="G130" i="9"/>
  <c r="F130" i="9"/>
  <c r="E130" i="9"/>
  <c r="B130" i="9" s="1"/>
  <c r="H129" i="9"/>
  <c r="G129" i="9"/>
  <c r="F129" i="9"/>
  <c r="E129" i="9"/>
  <c r="H128" i="9"/>
  <c r="G128" i="9"/>
  <c r="F128" i="9"/>
  <c r="H127" i="9"/>
  <c r="G127" i="9"/>
  <c r="F127" i="9"/>
  <c r="E127" i="9"/>
  <c r="B127" i="9" s="1"/>
  <c r="H126" i="9"/>
  <c r="G126" i="9"/>
  <c r="F126" i="9"/>
  <c r="E126" i="9"/>
  <c r="H125" i="9"/>
  <c r="G125" i="9"/>
  <c r="E125" i="9" s="1"/>
  <c r="B125" i="9" s="1"/>
  <c r="F125" i="9"/>
  <c r="H124" i="9"/>
  <c r="G124" i="9"/>
  <c r="F124" i="9"/>
  <c r="H123" i="9"/>
  <c r="G123" i="9"/>
  <c r="F123" i="9"/>
  <c r="H122" i="9"/>
  <c r="E122" i="9" s="1"/>
  <c r="G122" i="9"/>
  <c r="F122" i="9"/>
  <c r="B122" i="9"/>
  <c r="H121" i="9"/>
  <c r="G121" i="9"/>
  <c r="F121" i="9"/>
  <c r="E121" i="9"/>
  <c r="B121" i="9" s="1"/>
  <c r="H120" i="9"/>
  <c r="G120" i="9"/>
  <c r="E120" i="9" s="1"/>
  <c r="F120" i="9"/>
  <c r="B120" i="9"/>
  <c r="H119" i="9"/>
  <c r="G119" i="9"/>
  <c r="F119" i="9"/>
  <c r="E119" i="9"/>
  <c r="B119" i="9" s="1"/>
  <c r="H118" i="9"/>
  <c r="E118" i="9" s="1"/>
  <c r="B118" i="9" s="1"/>
  <c r="G118" i="9"/>
  <c r="F118" i="9"/>
  <c r="H117" i="9"/>
  <c r="G117" i="9"/>
  <c r="E117" i="9" s="1"/>
  <c r="B117" i="9" s="1"/>
  <c r="F117" i="9"/>
  <c r="H116" i="9"/>
  <c r="G116" i="9"/>
  <c r="E116" i="9" s="1"/>
  <c r="B116" i="9" s="1"/>
  <c r="F116" i="9"/>
  <c r="H115" i="9"/>
  <c r="G115" i="9"/>
  <c r="E115" i="9" s="1"/>
  <c r="F115" i="9"/>
  <c r="B115" i="9"/>
  <c r="H114" i="9"/>
  <c r="G114" i="9"/>
  <c r="F114" i="9"/>
  <c r="E114" i="9"/>
  <c r="B114" i="9" s="1"/>
  <c r="H113" i="9"/>
  <c r="G113" i="9"/>
  <c r="F113" i="9"/>
  <c r="E113" i="9"/>
  <c r="H112" i="9"/>
  <c r="G112" i="9"/>
  <c r="E112" i="9" s="1"/>
  <c r="F112" i="9"/>
  <c r="B112" i="9" s="1"/>
  <c r="H111" i="9"/>
  <c r="G111" i="9"/>
  <c r="F111" i="9"/>
  <c r="E111" i="9"/>
  <c r="B111" i="9" s="1"/>
  <c r="H110" i="9"/>
  <c r="E110" i="9" s="1"/>
  <c r="G110" i="9"/>
  <c r="F110" i="9"/>
  <c r="H109" i="9"/>
  <c r="G109" i="9"/>
  <c r="E109" i="9" s="1"/>
  <c r="B109" i="9" s="1"/>
  <c r="F109" i="9"/>
  <c r="H108" i="9"/>
  <c r="G108" i="9"/>
  <c r="F108" i="9"/>
  <c r="H107" i="9"/>
  <c r="G107" i="9"/>
  <c r="F107" i="9"/>
  <c r="H106" i="9"/>
  <c r="E106" i="9" s="1"/>
  <c r="G106" i="9"/>
  <c r="F106" i="9"/>
  <c r="B106" i="9"/>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F99" i="9"/>
  <c r="B99" i="9"/>
  <c r="H98" i="9"/>
  <c r="G98" i="9"/>
  <c r="F98" i="9"/>
  <c r="E98" i="9"/>
  <c r="B98" i="9" s="1"/>
  <c r="H97" i="9"/>
  <c r="G97" i="9"/>
  <c r="F97" i="9"/>
  <c r="E97" i="9"/>
  <c r="H96" i="9"/>
  <c r="G96" i="9"/>
  <c r="E96" i="9" s="1"/>
  <c r="F96" i="9"/>
  <c r="B96" i="9" s="1"/>
  <c r="H95" i="9"/>
  <c r="G95" i="9"/>
  <c r="F95" i="9"/>
  <c r="E95" i="9"/>
  <c r="B95" i="9" s="1"/>
  <c r="H94" i="9"/>
  <c r="E94" i="9" s="1"/>
  <c r="G94" i="9"/>
  <c r="F94" i="9"/>
  <c r="H93" i="9"/>
  <c r="G93" i="9"/>
  <c r="E93" i="9" s="1"/>
  <c r="B93" i="9" s="1"/>
  <c r="F93" i="9"/>
  <c r="H92" i="9"/>
  <c r="G92" i="9"/>
  <c r="F92" i="9"/>
  <c r="H91" i="9"/>
  <c r="G91" i="9"/>
  <c r="F91" i="9"/>
  <c r="H90" i="9"/>
  <c r="E90" i="9" s="1"/>
  <c r="G90" i="9"/>
  <c r="F90" i="9"/>
  <c r="B90" i="9"/>
  <c r="H89" i="9"/>
  <c r="G89" i="9"/>
  <c r="F89" i="9"/>
  <c r="E89" i="9"/>
  <c r="B89" i="9" s="1"/>
  <c r="H88" i="9"/>
  <c r="G88" i="9"/>
  <c r="E88" i="9" s="1"/>
  <c r="F88" i="9"/>
  <c r="B88" i="9"/>
  <c r="H87" i="9"/>
  <c r="G87" i="9"/>
  <c r="F87" i="9"/>
  <c r="E87" i="9"/>
  <c r="B87" i="9" s="1"/>
  <c r="H86" i="9"/>
  <c r="E86" i="9" s="1"/>
  <c r="B86" i="9" s="1"/>
  <c r="G86" i="9"/>
  <c r="F86" i="9"/>
  <c r="H85" i="9"/>
  <c r="G85" i="9"/>
  <c r="E85" i="9" s="1"/>
  <c r="B85" i="9" s="1"/>
  <c r="F85" i="9"/>
  <c r="H84" i="9"/>
  <c r="G84" i="9"/>
  <c r="E84" i="9" s="1"/>
  <c r="B84" i="9" s="1"/>
  <c r="F84" i="9"/>
  <c r="H83" i="9"/>
  <c r="G83" i="9"/>
  <c r="E83" i="9" s="1"/>
  <c r="F83" i="9"/>
  <c r="B83" i="9"/>
  <c r="H82" i="9"/>
  <c r="G82" i="9"/>
  <c r="F82" i="9"/>
  <c r="E82" i="9"/>
  <c r="B82" i="9" s="1"/>
  <c r="H81" i="9"/>
  <c r="G81" i="9"/>
  <c r="F81" i="9"/>
  <c r="E81" i="9"/>
  <c r="H80" i="9"/>
  <c r="G80" i="9"/>
  <c r="E80" i="9" s="1"/>
  <c r="B80" i="9" s="1"/>
  <c r="F80" i="9"/>
  <c r="H79" i="9"/>
  <c r="G79" i="9"/>
  <c r="E79" i="9" s="1"/>
  <c r="F79" i="9"/>
  <c r="B79" i="9"/>
  <c r="H78" i="9"/>
  <c r="G78" i="9"/>
  <c r="F78" i="9"/>
  <c r="E78" i="9"/>
  <c r="B78" i="9" s="1"/>
  <c r="H77" i="9"/>
  <c r="G77" i="9"/>
  <c r="F77" i="9"/>
  <c r="E77" i="9"/>
  <c r="H76" i="9"/>
  <c r="G76" i="9"/>
  <c r="E76" i="9" s="1"/>
  <c r="B76" i="9" s="1"/>
  <c r="F76" i="9"/>
  <c r="H75" i="9"/>
  <c r="G75" i="9"/>
  <c r="E75" i="9" s="1"/>
  <c r="F75" i="9"/>
  <c r="B75" i="9"/>
  <c r="H74" i="9"/>
  <c r="G74" i="9"/>
  <c r="F74" i="9"/>
  <c r="E74" i="9"/>
  <c r="B74" i="9" s="1"/>
  <c r="H73" i="9"/>
  <c r="G73" i="9"/>
  <c r="F73" i="9"/>
  <c r="E73" i="9"/>
  <c r="H72" i="9"/>
  <c r="G72" i="9"/>
  <c r="E72" i="9" s="1"/>
  <c r="B72" i="9" s="1"/>
  <c r="F72" i="9"/>
  <c r="H71" i="9"/>
  <c r="G71" i="9"/>
  <c r="F71" i="9"/>
  <c r="H70" i="9"/>
  <c r="G70" i="9"/>
  <c r="F70" i="9"/>
  <c r="E70" i="9"/>
  <c r="B70" i="9" s="1"/>
  <c r="H69" i="9"/>
  <c r="G69" i="9"/>
  <c r="F69" i="9"/>
  <c r="E69" i="9"/>
  <c r="H68" i="9"/>
  <c r="G68" i="9"/>
  <c r="E68" i="9" s="1"/>
  <c r="B68" i="9" s="1"/>
  <c r="F68" i="9"/>
  <c r="H67" i="9"/>
  <c r="G67" i="9"/>
  <c r="F67" i="9"/>
  <c r="H66" i="9"/>
  <c r="G66" i="9"/>
  <c r="F66" i="9"/>
  <c r="E66" i="9"/>
  <c r="B66" i="9" s="1"/>
  <c r="H65" i="9"/>
  <c r="G65" i="9"/>
  <c r="F65" i="9"/>
  <c r="E65" i="9"/>
  <c r="H64" i="9"/>
  <c r="G64" i="9"/>
  <c r="E64" i="9" s="1"/>
  <c r="B64" i="9" s="1"/>
  <c r="F64" i="9"/>
  <c r="H63" i="9"/>
  <c r="G63" i="9"/>
  <c r="F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H52" i="9"/>
  <c r="G52" i="9"/>
  <c r="E52" i="9" s="1"/>
  <c r="B52" i="9" s="1"/>
  <c r="F52" i="9"/>
  <c r="H51" i="9"/>
  <c r="G51" i="9"/>
  <c r="F51" i="9"/>
  <c r="H50" i="9"/>
  <c r="G50" i="9"/>
  <c r="F50" i="9"/>
  <c r="E50" i="9"/>
  <c r="B50" i="9" s="1"/>
  <c r="H49" i="9"/>
  <c r="G49" i="9"/>
  <c r="F49" i="9"/>
  <c r="E49" i="9"/>
  <c r="H48" i="9"/>
  <c r="G48" i="9"/>
  <c r="E48" i="9" s="1"/>
  <c r="B48" i="9" s="1"/>
  <c r="F48" i="9"/>
  <c r="H47" i="9"/>
  <c r="G47" i="9"/>
  <c r="F47" i="9"/>
  <c r="H46" i="9"/>
  <c r="G46" i="9"/>
  <c r="F46" i="9"/>
  <c r="E46" i="9"/>
  <c r="H45" i="9"/>
  <c r="G45" i="9"/>
  <c r="E45" i="9" s="1"/>
  <c r="B45" i="9" s="1"/>
  <c r="F45" i="9"/>
  <c r="H44" i="9"/>
  <c r="G44" i="9"/>
  <c r="E44" i="9" s="1"/>
  <c r="B44" i="9" s="1"/>
  <c r="F44" i="9"/>
  <c r="H43" i="9"/>
  <c r="G43" i="9"/>
  <c r="F43" i="9"/>
  <c r="H42" i="9"/>
  <c r="G42" i="9"/>
  <c r="F42" i="9"/>
  <c r="H41" i="9"/>
  <c r="G41" i="9"/>
  <c r="F41" i="9"/>
  <c r="H40" i="9"/>
  <c r="G40" i="9"/>
  <c r="F40" i="9"/>
  <c r="H39" i="9"/>
  <c r="E39" i="9" s="1"/>
  <c r="B39" i="9" s="1"/>
  <c r="G39" i="9"/>
  <c r="F39" i="9"/>
  <c r="H38" i="9"/>
  <c r="G38" i="9"/>
  <c r="F38" i="9"/>
  <c r="E38" i="9"/>
  <c r="H37" i="9"/>
  <c r="G37" i="9"/>
  <c r="E37" i="9" s="1"/>
  <c r="B37" i="9" s="1"/>
  <c r="F37" i="9"/>
  <c r="H36" i="9"/>
  <c r="G36" i="9"/>
  <c r="F36" i="9"/>
  <c r="H35" i="9"/>
  <c r="G35" i="9"/>
  <c r="F35" i="9"/>
  <c r="E35" i="9"/>
  <c r="B35" i="9" s="1"/>
  <c r="H34" i="9"/>
  <c r="G34" i="9"/>
  <c r="F34" i="9"/>
  <c r="E34" i="9"/>
  <c r="H33" i="9"/>
  <c r="G33" i="9"/>
  <c r="E33" i="9" s="1"/>
  <c r="B33" i="9" s="1"/>
  <c r="F33" i="9"/>
  <c r="H32" i="9"/>
  <c r="G32" i="9"/>
  <c r="F32" i="9"/>
  <c r="H31" i="9"/>
  <c r="G31" i="9"/>
  <c r="F31" i="9"/>
  <c r="E31" i="9"/>
  <c r="B31" i="9" s="1"/>
  <c r="H30" i="9"/>
  <c r="G30" i="9"/>
  <c r="F30" i="9"/>
  <c r="E30" i="9"/>
  <c r="B30" i="9" s="1"/>
  <c r="H29" i="9"/>
  <c r="G29" i="9"/>
  <c r="E29" i="9" s="1"/>
  <c r="B29" i="9" s="1"/>
  <c r="F29" i="9"/>
  <c r="H28" i="9"/>
  <c r="G28" i="9"/>
  <c r="F28" i="9"/>
  <c r="H27" i="9"/>
  <c r="G27" i="9"/>
  <c r="F27" i="9"/>
  <c r="E27" i="9"/>
  <c r="B27" i="9" s="1"/>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I3" i="9"/>
  <c r="H3" i="9"/>
  <c r="G3" i="9"/>
  <c r="D101" i="8"/>
  <c r="D95" i="8"/>
  <c r="D90" i="8"/>
  <c r="D85" i="8"/>
  <c r="D80" i="8"/>
  <c r="D75" i="8"/>
  <c r="D70" i="8"/>
  <c r="D65" i="8"/>
  <c r="D60" i="8"/>
  <c r="D55" i="8"/>
  <c r="D49" i="8" s="1"/>
  <c r="D50" i="8"/>
  <c r="D44" i="8"/>
  <c r="D43" i="8"/>
  <c r="D36" i="8"/>
  <c r="D26" i="8"/>
  <c r="D24" i="8" s="1"/>
  <c r="C1499" i="1" s="1"/>
  <c r="D18" i="8"/>
  <c r="D8" i="8"/>
  <c r="D6" i="8" s="1"/>
  <c r="C1481" i="1" s="1"/>
  <c r="E44" i="7"/>
  <c r="D44" i="7"/>
  <c r="E39" i="7"/>
  <c r="D39" i="7"/>
  <c r="D38" i="7"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1322" i="1" s="1"/>
  <c r="H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1222" i="1" s="1"/>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E142" i="5"/>
  <c r="D142" i="5"/>
  <c r="F142" i="5" s="1"/>
  <c r="F141" i="5"/>
  <c r="F140" i="5"/>
  <c r="F139" i="5"/>
  <c r="F138" i="5"/>
  <c r="F137" i="5"/>
  <c r="F136" i="5"/>
  <c r="F135" i="5"/>
  <c r="E135" i="5"/>
  <c r="D135" i="5"/>
  <c r="E134" i="5"/>
  <c r="D1112" i="1" s="1"/>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D79" i="5"/>
  <c r="E78" i="5"/>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65" i="4"/>
  <c r="F464" i="4"/>
  <c r="F463" i="4"/>
  <c r="E463" i="4"/>
  <c r="D463" i="4"/>
  <c r="F462" i="4"/>
  <c r="F461" i="4"/>
  <c r="F460" i="4"/>
  <c r="E460" i="4"/>
  <c r="D460" i="4"/>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E644" i="4" s="1"/>
  <c r="D417" i="4"/>
  <c r="C412" i="1"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D352" i="4"/>
  <c r="E351" i="4"/>
  <c r="E350" i="4" s="1"/>
  <c r="D345" i="1" s="1"/>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20" i="1"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210" i="4"/>
  <c r="F210" i="4" s="1"/>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48" i="1" s="1"/>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D134" i="4"/>
  <c r="F134" i="4" s="1"/>
  <c r="E133" i="4"/>
  <c r="F132" i="4"/>
  <c r="F131" i="4"/>
  <c r="F130" i="4"/>
  <c r="F129" i="4"/>
  <c r="E128" i="4"/>
  <c r="D128" i="4"/>
  <c r="F128" i="4" s="1"/>
  <c r="F127" i="4"/>
  <c r="F126" i="4"/>
  <c r="F125" i="4"/>
  <c r="E125" i="4"/>
  <c r="D125" i="4"/>
  <c r="D124" i="4"/>
  <c r="F124" i="4" s="1"/>
  <c r="F123" i="4"/>
  <c r="F122" i="4"/>
  <c r="F121" i="4"/>
  <c r="F120" i="4"/>
  <c r="E120" i="4"/>
  <c r="D120" i="4"/>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78"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I35"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C1578" i="1"/>
  <c r="G1578" i="1" s="1"/>
  <c r="H1577" i="1"/>
  <c r="G1577" i="1"/>
  <c r="C1577" i="1"/>
  <c r="C1576" i="1"/>
  <c r="H1576" i="1" s="1"/>
  <c r="C1575" i="1"/>
  <c r="H1574" i="1"/>
  <c r="C1574" i="1"/>
  <c r="G1574" i="1" s="1"/>
  <c r="H1573" i="1"/>
  <c r="G1573" i="1"/>
  <c r="C1573" i="1"/>
  <c r="G1572" i="1"/>
  <c r="C1572" i="1"/>
  <c r="H1572" i="1" s="1"/>
  <c r="C1571" i="1"/>
  <c r="H1570" i="1"/>
  <c r="C1570" i="1"/>
  <c r="G1570" i="1" s="1"/>
  <c r="H1569" i="1"/>
  <c r="G1569" i="1"/>
  <c r="C1569" i="1"/>
  <c r="G1568" i="1"/>
  <c r="C1568" i="1"/>
  <c r="H1568" i="1" s="1"/>
  <c r="C1567" i="1"/>
  <c r="H1566" i="1"/>
  <c r="C1566" i="1"/>
  <c r="G1566" i="1" s="1"/>
  <c r="H1565" i="1"/>
  <c r="G1565" i="1"/>
  <c r="C1565" i="1"/>
  <c r="G1564" i="1"/>
  <c r="C1564" i="1"/>
  <c r="H1564" i="1" s="1"/>
  <c r="C1563" i="1"/>
  <c r="H1562" i="1"/>
  <c r="C1562" i="1"/>
  <c r="G1562" i="1" s="1"/>
  <c r="H1561" i="1"/>
  <c r="G1561" i="1"/>
  <c r="C1561" i="1"/>
  <c r="G1560" i="1"/>
  <c r="C1560" i="1"/>
  <c r="H1560" i="1" s="1"/>
  <c r="C1559" i="1"/>
  <c r="H1558" i="1"/>
  <c r="C1558" i="1"/>
  <c r="G1558" i="1" s="1"/>
  <c r="H1557" i="1"/>
  <c r="G1557" i="1"/>
  <c r="C1557" i="1"/>
  <c r="G1556" i="1"/>
  <c r="C1556" i="1"/>
  <c r="H1556" i="1" s="1"/>
  <c r="C1555" i="1"/>
  <c r="H1554" i="1"/>
  <c r="C1554" i="1"/>
  <c r="G1554" i="1" s="1"/>
  <c r="H1553" i="1"/>
  <c r="G1553" i="1"/>
  <c r="C1553" i="1"/>
  <c r="G1552" i="1"/>
  <c r="C1552" i="1"/>
  <c r="H1552" i="1" s="1"/>
  <c r="C1551" i="1"/>
  <c r="H1550" i="1"/>
  <c r="C1550" i="1"/>
  <c r="G1550" i="1" s="1"/>
  <c r="H1549" i="1"/>
  <c r="G1549" i="1"/>
  <c r="C1549" i="1"/>
  <c r="G1548" i="1"/>
  <c r="C1548" i="1"/>
  <c r="H1548" i="1" s="1"/>
  <c r="C1547" i="1"/>
  <c r="H1546" i="1"/>
  <c r="C1546" i="1"/>
  <c r="G1546" i="1" s="1"/>
  <c r="H1545" i="1"/>
  <c r="G1545" i="1"/>
  <c r="C1545" i="1"/>
  <c r="G1544" i="1"/>
  <c r="C1544" i="1"/>
  <c r="H1544" i="1" s="1"/>
  <c r="C1543" i="1"/>
  <c r="H1542" i="1"/>
  <c r="C1542" i="1"/>
  <c r="G1542" i="1" s="1"/>
  <c r="H1541" i="1"/>
  <c r="G1541" i="1"/>
  <c r="C1541" i="1"/>
  <c r="G1540" i="1"/>
  <c r="C1540" i="1"/>
  <c r="H1540" i="1" s="1"/>
  <c r="C1539" i="1"/>
  <c r="H1538" i="1"/>
  <c r="C1538" i="1"/>
  <c r="G1538" i="1" s="1"/>
  <c r="H1537" i="1"/>
  <c r="G1537" i="1"/>
  <c r="C1537" i="1"/>
  <c r="G1536" i="1"/>
  <c r="C1536" i="1"/>
  <c r="H1536" i="1" s="1"/>
  <c r="C1535" i="1"/>
  <c r="H1534" i="1"/>
  <c r="C1534" i="1"/>
  <c r="G1534" i="1" s="1"/>
  <c r="H1533" i="1"/>
  <c r="G1533" i="1"/>
  <c r="C1533" i="1"/>
  <c r="G1532" i="1"/>
  <c r="C1532" i="1"/>
  <c r="H1532" i="1" s="1"/>
  <c r="C1531" i="1"/>
  <c r="H1530" i="1"/>
  <c r="C1530" i="1"/>
  <c r="G1530" i="1" s="1"/>
  <c r="H1529" i="1"/>
  <c r="G1529" i="1"/>
  <c r="C1529" i="1"/>
  <c r="G1528" i="1"/>
  <c r="C1528" i="1"/>
  <c r="H1528" i="1" s="1"/>
  <c r="C1527" i="1"/>
  <c r="H1526" i="1"/>
  <c r="C1526" i="1"/>
  <c r="G1526" i="1" s="1"/>
  <c r="H1525" i="1"/>
  <c r="G1525" i="1"/>
  <c r="C1525" i="1"/>
  <c r="G1524" i="1"/>
  <c r="C1524" i="1"/>
  <c r="H1524" i="1" s="1"/>
  <c r="C1523" i="1"/>
  <c r="H1522" i="1"/>
  <c r="C1522" i="1"/>
  <c r="G1522" i="1" s="1"/>
  <c r="H1521" i="1"/>
  <c r="G1521" i="1"/>
  <c r="C1521" i="1"/>
  <c r="G1520" i="1"/>
  <c r="C1520" i="1"/>
  <c r="H1520" i="1" s="1"/>
  <c r="C1519" i="1"/>
  <c r="H1518" i="1"/>
  <c r="C1518" i="1"/>
  <c r="G1518" i="1" s="1"/>
  <c r="C1516" i="1"/>
  <c r="C1515" i="1"/>
  <c r="H1514" i="1"/>
  <c r="C1514" i="1"/>
  <c r="G1514" i="1" s="1"/>
  <c r="H1513" i="1"/>
  <c r="G1513" i="1"/>
  <c r="C1513" i="1"/>
  <c r="C1512" i="1"/>
  <c r="C1511" i="1"/>
  <c r="C1510" i="1"/>
  <c r="G1510" i="1" s="1"/>
  <c r="C1509" i="1"/>
  <c r="H1509" i="1" s="1"/>
  <c r="C1508" i="1"/>
  <c r="C1507" i="1"/>
  <c r="H1506" i="1"/>
  <c r="C1506" i="1"/>
  <c r="G1506" i="1" s="1"/>
  <c r="H1505" i="1"/>
  <c r="G1505" i="1"/>
  <c r="C1505" i="1"/>
  <c r="C1504" i="1"/>
  <c r="C1503" i="1"/>
  <c r="C1502" i="1"/>
  <c r="G1502" i="1" s="1"/>
  <c r="C1500" i="1"/>
  <c r="H1498" i="1"/>
  <c r="C1498" i="1"/>
  <c r="G1498" i="1" s="1"/>
  <c r="H1497" i="1"/>
  <c r="G1497" i="1"/>
  <c r="C1497" i="1"/>
  <c r="C1496" i="1"/>
  <c r="C1495" i="1"/>
  <c r="H1494" i="1"/>
  <c r="C1494" i="1"/>
  <c r="G1494" i="1" s="1"/>
  <c r="H1493" i="1"/>
  <c r="G1493" i="1"/>
  <c r="C1493" i="1"/>
  <c r="C1492" i="1"/>
  <c r="C1491" i="1"/>
  <c r="H1490" i="1"/>
  <c r="C1490" i="1"/>
  <c r="G1490" i="1" s="1"/>
  <c r="H1489" i="1"/>
  <c r="G1489" i="1"/>
  <c r="C1489" i="1"/>
  <c r="C1488" i="1"/>
  <c r="C1487" i="1"/>
  <c r="C1486" i="1"/>
  <c r="G1486" i="1" s="1"/>
  <c r="G1485" i="1"/>
  <c r="C1485" i="1"/>
  <c r="H1485" i="1" s="1"/>
  <c r="C1484" i="1"/>
  <c r="H1482" i="1"/>
  <c r="C1482" i="1"/>
  <c r="G1482" i="1" s="1"/>
  <c r="C1480" i="1"/>
  <c r="H1479" i="1"/>
  <c r="G1479" i="1"/>
  <c r="D1479" i="1"/>
  <c r="C1479" i="1"/>
  <c r="J1479" i="1" s="1"/>
  <c r="D1478" i="1"/>
  <c r="C1478" i="1"/>
  <c r="H1477" i="1"/>
  <c r="G1477" i="1"/>
  <c r="D1477" i="1"/>
  <c r="C1477" i="1"/>
  <c r="J1477" i="1" s="1"/>
  <c r="D1476" i="1"/>
  <c r="C1476" i="1"/>
  <c r="D1475" i="1"/>
  <c r="C1475" i="1"/>
  <c r="H1474" i="1"/>
  <c r="G1474" i="1"/>
  <c r="I1474" i="1" s="1"/>
  <c r="D1474" i="1"/>
  <c r="C1474" i="1"/>
  <c r="J1474" i="1" s="1"/>
  <c r="D1473" i="1"/>
  <c r="J1473" i="1" s="1"/>
  <c r="C1473" i="1"/>
  <c r="H1472" i="1"/>
  <c r="G1472" i="1"/>
  <c r="I1472" i="1" s="1"/>
  <c r="D1472" i="1"/>
  <c r="C1472" i="1"/>
  <c r="J1472" i="1" s="1"/>
  <c r="D1471" i="1"/>
  <c r="J1471" i="1" s="1"/>
  <c r="C1471" i="1"/>
  <c r="D1470" i="1"/>
  <c r="C1470" i="1"/>
  <c r="D1469" i="1"/>
  <c r="C1469" i="1"/>
  <c r="H1468" i="1"/>
  <c r="G1468" i="1"/>
  <c r="I1468" i="1" s="1"/>
  <c r="D1468" i="1"/>
  <c r="C1468" i="1"/>
  <c r="J1468" i="1" s="1"/>
  <c r="D1467" i="1"/>
  <c r="J1467" i="1" s="1"/>
  <c r="C1467" i="1"/>
  <c r="H1466" i="1"/>
  <c r="G1466" i="1"/>
  <c r="I1466" i="1" s="1"/>
  <c r="D1466" i="1"/>
  <c r="C1466" i="1"/>
  <c r="J1466" i="1" s="1"/>
  <c r="D1465" i="1"/>
  <c r="J1465" i="1" s="1"/>
  <c r="C1465" i="1"/>
  <c r="H1464" i="1"/>
  <c r="G1464" i="1"/>
  <c r="I1464" i="1" s="1"/>
  <c r="D1464" i="1"/>
  <c r="C1464" i="1"/>
  <c r="J1464" i="1" s="1"/>
  <c r="D1463" i="1"/>
  <c r="J1463" i="1" s="1"/>
  <c r="C1463" i="1"/>
  <c r="H1462" i="1"/>
  <c r="G1462" i="1"/>
  <c r="I1462" i="1" s="1"/>
  <c r="D1462" i="1"/>
  <c r="C1462" i="1"/>
  <c r="J1462" i="1" s="1"/>
  <c r="H1461" i="1"/>
  <c r="G1461" i="1"/>
  <c r="D1461" i="1"/>
  <c r="C1461" i="1"/>
  <c r="D1460" i="1"/>
  <c r="J1460" i="1" s="1"/>
  <c r="C1460" i="1"/>
  <c r="H1459" i="1"/>
  <c r="G1459" i="1"/>
  <c r="I1459" i="1" s="1"/>
  <c r="D1459" i="1"/>
  <c r="C1459" i="1"/>
  <c r="J1459" i="1" s="1"/>
  <c r="D1458" i="1"/>
  <c r="J1458" i="1" s="1"/>
  <c r="C1458" i="1"/>
  <c r="H1457" i="1"/>
  <c r="G1457" i="1"/>
  <c r="I1457" i="1" s="1"/>
  <c r="D1457" i="1"/>
  <c r="C1457" i="1"/>
  <c r="J1457" i="1" s="1"/>
  <c r="D1456" i="1"/>
  <c r="J1456" i="1" s="1"/>
  <c r="C1456" i="1"/>
  <c r="H1455" i="1"/>
  <c r="G1455" i="1"/>
  <c r="I1455" i="1" s="1"/>
  <c r="D1455" i="1"/>
  <c r="C1455" i="1"/>
  <c r="J1455" i="1" s="1"/>
  <c r="C1454" i="1"/>
  <c r="D1452" i="1"/>
  <c r="J1452" i="1" s="1"/>
  <c r="C1452" i="1"/>
  <c r="H1451" i="1"/>
  <c r="G1451" i="1"/>
  <c r="I1451" i="1" s="1"/>
  <c r="D1451" i="1"/>
  <c r="C1451" i="1"/>
  <c r="J1451" i="1" s="1"/>
  <c r="D1450" i="1"/>
  <c r="J1450" i="1" s="1"/>
  <c r="C1450" i="1"/>
  <c r="H1449" i="1"/>
  <c r="G1449" i="1"/>
  <c r="I1449" i="1" s="1"/>
  <c r="D1449" i="1"/>
  <c r="C1449" i="1"/>
  <c r="J1449" i="1" s="1"/>
  <c r="D1448" i="1"/>
  <c r="J1448" i="1" s="1"/>
  <c r="C1448" i="1"/>
  <c r="H1447" i="1"/>
  <c r="G1447" i="1"/>
  <c r="I1447" i="1" s="1"/>
  <c r="D1447" i="1"/>
  <c r="C1447" i="1"/>
  <c r="J1447" i="1" s="1"/>
  <c r="D1446" i="1"/>
  <c r="J1446" i="1" s="1"/>
  <c r="C1446" i="1"/>
  <c r="D1445" i="1"/>
  <c r="C1445" i="1"/>
  <c r="J1445" i="1" s="1"/>
  <c r="D1444" i="1"/>
  <c r="C1444" i="1"/>
  <c r="D1443" i="1"/>
  <c r="C1443" i="1"/>
  <c r="D1442" i="1"/>
  <c r="C1442" i="1"/>
  <c r="D1441" i="1"/>
  <c r="C1441" i="1"/>
  <c r="D1440" i="1"/>
  <c r="C1440" i="1"/>
  <c r="D1439" i="1"/>
  <c r="C1439" i="1"/>
  <c r="D1438" i="1"/>
  <c r="H1438" i="1" s="1"/>
  <c r="C1438" i="1"/>
  <c r="D1437" i="1"/>
  <c r="D1434" i="1"/>
  <c r="C1434" i="1"/>
  <c r="D1433" i="1"/>
  <c r="H1433" i="1" s="1"/>
  <c r="C1433" i="1"/>
  <c r="G1432" i="1"/>
  <c r="D1432" i="1"/>
  <c r="H1432" i="1" s="1"/>
  <c r="C1432" i="1"/>
  <c r="G1431" i="1"/>
  <c r="D1431" i="1"/>
  <c r="H1431" i="1" s="1"/>
  <c r="C1431" i="1"/>
  <c r="D1430" i="1"/>
  <c r="C1430" i="1"/>
  <c r="D1429" i="1"/>
  <c r="H1429" i="1" s="1"/>
  <c r="C1429" i="1"/>
  <c r="G1428" i="1"/>
  <c r="D1428" i="1"/>
  <c r="H1428" i="1" s="1"/>
  <c r="C1428" i="1"/>
  <c r="D1427" i="1"/>
  <c r="H1427" i="1" s="1"/>
  <c r="C1427" i="1"/>
  <c r="D1426" i="1"/>
  <c r="C1426" i="1"/>
  <c r="D1425" i="1"/>
  <c r="H1425" i="1" s="1"/>
  <c r="C1425" i="1"/>
  <c r="G1424" i="1"/>
  <c r="D1424" i="1"/>
  <c r="H1424" i="1" s="1"/>
  <c r="C1424" i="1"/>
  <c r="G1423" i="1"/>
  <c r="D1423" i="1"/>
  <c r="H1423" i="1" s="1"/>
  <c r="C1423" i="1"/>
  <c r="D1422" i="1"/>
  <c r="C1422" i="1"/>
  <c r="D1421" i="1"/>
  <c r="H1421" i="1" s="1"/>
  <c r="C1421" i="1"/>
  <c r="G1420" i="1"/>
  <c r="D1420" i="1"/>
  <c r="H1420" i="1" s="1"/>
  <c r="C1420" i="1"/>
  <c r="D1419" i="1"/>
  <c r="H1419" i="1" s="1"/>
  <c r="C1419" i="1"/>
  <c r="D1418" i="1"/>
  <c r="C1418" i="1"/>
  <c r="D1417" i="1"/>
  <c r="H1417" i="1" s="1"/>
  <c r="C1417" i="1"/>
  <c r="G1416" i="1"/>
  <c r="D1416" i="1"/>
  <c r="H1416" i="1" s="1"/>
  <c r="C1416" i="1"/>
  <c r="G1415" i="1"/>
  <c r="D1415" i="1"/>
  <c r="H1415" i="1" s="1"/>
  <c r="C1415" i="1"/>
  <c r="D1414" i="1"/>
  <c r="C1414" i="1"/>
  <c r="D1413" i="1"/>
  <c r="H1413" i="1" s="1"/>
  <c r="C1413" i="1"/>
  <c r="G1412" i="1"/>
  <c r="D1412" i="1"/>
  <c r="H1412" i="1" s="1"/>
  <c r="C1412" i="1"/>
  <c r="D1411" i="1"/>
  <c r="H1411" i="1" s="1"/>
  <c r="C1411" i="1"/>
  <c r="D1410" i="1"/>
  <c r="C1410" i="1"/>
  <c r="D1409" i="1"/>
  <c r="H1409" i="1" s="1"/>
  <c r="C1409" i="1"/>
  <c r="C1408" i="1"/>
  <c r="G1407" i="1"/>
  <c r="D1407" i="1"/>
  <c r="H1407" i="1" s="1"/>
  <c r="C1407" i="1"/>
  <c r="D1406" i="1"/>
  <c r="C1406" i="1"/>
  <c r="D1405" i="1"/>
  <c r="H1405" i="1" s="1"/>
  <c r="C1405" i="1"/>
  <c r="G1404" i="1"/>
  <c r="D1404" i="1"/>
  <c r="H1404" i="1" s="1"/>
  <c r="C1404" i="1"/>
  <c r="D1403" i="1"/>
  <c r="H1403" i="1" s="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C1345" i="1"/>
  <c r="G1345" i="1" s="1"/>
  <c r="D1344" i="1"/>
  <c r="C1344" i="1"/>
  <c r="G1344" i="1" s="1"/>
  <c r="D1343" i="1"/>
  <c r="C1343" i="1"/>
  <c r="G1343" i="1" s="1"/>
  <c r="H1342" i="1"/>
  <c r="D1342" i="1"/>
  <c r="C1342" i="1"/>
  <c r="D1341" i="1"/>
  <c r="H1341" i="1" s="1"/>
  <c r="C1341" i="1"/>
  <c r="D1340" i="1"/>
  <c r="C1340" i="1"/>
  <c r="G1340" i="1" s="1"/>
  <c r="D1339" i="1"/>
  <c r="C1339" i="1"/>
  <c r="G1339" i="1" s="1"/>
  <c r="H1338" i="1"/>
  <c r="D1338" i="1"/>
  <c r="C1338" i="1"/>
  <c r="D1337" i="1"/>
  <c r="D1336" i="1"/>
  <c r="C1336" i="1"/>
  <c r="G1336" i="1" s="1"/>
  <c r="D1335" i="1"/>
  <c r="C1335" i="1"/>
  <c r="G1335" i="1" s="1"/>
  <c r="H1334" i="1"/>
  <c r="D1334" i="1"/>
  <c r="C1334" i="1"/>
  <c r="D1333" i="1"/>
  <c r="H1333" i="1" s="1"/>
  <c r="C1333" i="1"/>
  <c r="D1332" i="1"/>
  <c r="C1332" i="1"/>
  <c r="G1332" i="1" s="1"/>
  <c r="D1331" i="1"/>
  <c r="C1331" i="1"/>
  <c r="G1331" i="1" s="1"/>
  <c r="H1330" i="1"/>
  <c r="D1330" i="1"/>
  <c r="C1330" i="1"/>
  <c r="D1329" i="1"/>
  <c r="D1328" i="1"/>
  <c r="C1328" i="1"/>
  <c r="G1328" i="1" s="1"/>
  <c r="D1327" i="1"/>
  <c r="C1327" i="1"/>
  <c r="G1327" i="1" s="1"/>
  <c r="H1326" i="1"/>
  <c r="D1326" i="1"/>
  <c r="C1326" i="1"/>
  <c r="D1325" i="1"/>
  <c r="C1325" i="1"/>
  <c r="D1324" i="1"/>
  <c r="C1324" i="1"/>
  <c r="G1324" i="1" s="1"/>
  <c r="D1323" i="1"/>
  <c r="C1323" i="1"/>
  <c r="G1323" i="1" s="1"/>
  <c r="C1322" i="1"/>
  <c r="D1321" i="1"/>
  <c r="H1321" i="1" s="1"/>
  <c r="C1321" i="1"/>
  <c r="D1320" i="1"/>
  <c r="C1320" i="1"/>
  <c r="G1320" i="1" s="1"/>
  <c r="D1319" i="1"/>
  <c r="C1319" i="1"/>
  <c r="G1319" i="1" s="1"/>
  <c r="H1318" i="1"/>
  <c r="D1318" i="1"/>
  <c r="C1318" i="1"/>
  <c r="D1317" i="1"/>
  <c r="H1317" i="1" s="1"/>
  <c r="C1317" i="1"/>
  <c r="D1316" i="1"/>
  <c r="C1316" i="1"/>
  <c r="G1316" i="1" s="1"/>
  <c r="D1315" i="1"/>
  <c r="C1315" i="1"/>
  <c r="G1315" i="1" s="1"/>
  <c r="H1314" i="1"/>
  <c r="D1314" i="1"/>
  <c r="C1314" i="1"/>
  <c r="D1313" i="1"/>
  <c r="H1313" i="1" s="1"/>
  <c r="C1313" i="1"/>
  <c r="D1312" i="1"/>
  <c r="C1312" i="1"/>
  <c r="G1312" i="1" s="1"/>
  <c r="D1311" i="1"/>
  <c r="C1311" i="1"/>
  <c r="G1311" i="1" s="1"/>
  <c r="H1310" i="1"/>
  <c r="D1310" i="1"/>
  <c r="C1310" i="1"/>
  <c r="D1309" i="1"/>
  <c r="H1309" i="1" s="1"/>
  <c r="C1309" i="1"/>
  <c r="D1308" i="1"/>
  <c r="C1308" i="1"/>
  <c r="G1308" i="1" s="1"/>
  <c r="D1307" i="1"/>
  <c r="C1307" i="1"/>
  <c r="G1307" i="1" s="1"/>
  <c r="H1306" i="1"/>
  <c r="D1306" i="1"/>
  <c r="C1306" i="1"/>
  <c r="D1305" i="1"/>
  <c r="H1305" i="1" s="1"/>
  <c r="C1305" i="1"/>
  <c r="D1304" i="1"/>
  <c r="C1304" i="1"/>
  <c r="G1304" i="1" s="1"/>
  <c r="D1303" i="1"/>
  <c r="C1303" i="1"/>
  <c r="G1303" i="1" s="1"/>
  <c r="H1302" i="1"/>
  <c r="D1302" i="1"/>
  <c r="C1302" i="1"/>
  <c r="D1301" i="1"/>
  <c r="H1301" i="1" s="1"/>
  <c r="C1301" i="1"/>
  <c r="D1300" i="1"/>
  <c r="C1300" i="1"/>
  <c r="G1300" i="1" s="1"/>
  <c r="D1299" i="1"/>
  <c r="C1299" i="1"/>
  <c r="H1298" i="1"/>
  <c r="D1298" i="1"/>
  <c r="C1298" i="1"/>
  <c r="D1297" i="1"/>
  <c r="H1297" i="1" s="1"/>
  <c r="C1297" i="1"/>
  <c r="D1296" i="1"/>
  <c r="C1296" i="1"/>
  <c r="G1296" i="1" s="1"/>
  <c r="D1295" i="1"/>
  <c r="C1295" i="1"/>
  <c r="G1295" i="1" s="1"/>
  <c r="H1294" i="1"/>
  <c r="D1294" i="1"/>
  <c r="C1294" i="1"/>
  <c r="D1293" i="1"/>
  <c r="H1293" i="1" s="1"/>
  <c r="C1293" i="1"/>
  <c r="D1292" i="1"/>
  <c r="C1292" i="1"/>
  <c r="G1292" i="1" s="1"/>
  <c r="D1291" i="1"/>
  <c r="C1291" i="1"/>
  <c r="G1291" i="1" s="1"/>
  <c r="H1290" i="1"/>
  <c r="D1290" i="1"/>
  <c r="C1290" i="1"/>
  <c r="D1289" i="1"/>
  <c r="H1289" i="1" s="1"/>
  <c r="C1289" i="1"/>
  <c r="D1288" i="1"/>
  <c r="C1288" i="1"/>
  <c r="G1288" i="1" s="1"/>
  <c r="D1287" i="1"/>
  <c r="C1287" i="1"/>
  <c r="G1287" i="1" s="1"/>
  <c r="H1286" i="1"/>
  <c r="D1286" i="1"/>
  <c r="C1286" i="1"/>
  <c r="D1285" i="1"/>
  <c r="H1285" i="1" s="1"/>
  <c r="C1285" i="1"/>
  <c r="D1284" i="1"/>
  <c r="C1284" i="1"/>
  <c r="G1284" i="1" s="1"/>
  <c r="D1283" i="1"/>
  <c r="C1283" i="1"/>
  <c r="G1283" i="1" s="1"/>
  <c r="H1282" i="1"/>
  <c r="D1282" i="1"/>
  <c r="C1282" i="1"/>
  <c r="D1281" i="1"/>
  <c r="H1281" i="1" s="1"/>
  <c r="C1281" i="1"/>
  <c r="D1280" i="1"/>
  <c r="C1280" i="1"/>
  <c r="G1280" i="1" s="1"/>
  <c r="D1279" i="1"/>
  <c r="C1279" i="1"/>
  <c r="G1279" i="1" s="1"/>
  <c r="H1278" i="1"/>
  <c r="D1278" i="1"/>
  <c r="C1278" i="1"/>
  <c r="H1277" i="1"/>
  <c r="G1277" i="1"/>
  <c r="D1277" i="1"/>
  <c r="C1277" i="1"/>
  <c r="H1276" i="1"/>
  <c r="G1276" i="1"/>
  <c r="D1276" i="1"/>
  <c r="C1276" i="1"/>
  <c r="H1275" i="1"/>
  <c r="G1275" i="1"/>
  <c r="D1275" i="1"/>
  <c r="C1275"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D1240" i="1"/>
  <c r="C1240" i="1"/>
  <c r="H1239" i="1"/>
  <c r="G1239" i="1"/>
  <c r="D1239" i="1"/>
  <c r="C1239" i="1"/>
  <c r="H1238" i="1"/>
  <c r="G1238" i="1"/>
  <c r="D1238" i="1"/>
  <c r="C1238" i="1"/>
  <c r="D1237" i="1"/>
  <c r="C1237" i="1"/>
  <c r="H1237" i="1" s="1"/>
  <c r="D1236" i="1"/>
  <c r="C1236" i="1"/>
  <c r="H1236" i="1" s="1"/>
  <c r="D1235" i="1"/>
  <c r="H1234" i="1"/>
  <c r="G1234" i="1"/>
  <c r="D1234" i="1"/>
  <c r="C1234" i="1"/>
  <c r="H1233" i="1"/>
  <c r="G1233" i="1"/>
  <c r="D1233" i="1"/>
  <c r="C1233" i="1"/>
  <c r="H1232" i="1"/>
  <c r="G1232" i="1"/>
  <c r="D1232" i="1"/>
  <c r="C1232" i="1"/>
  <c r="H1231" i="1"/>
  <c r="G1231" i="1"/>
  <c r="D1231" i="1"/>
  <c r="C1231" i="1"/>
  <c r="H1230" i="1"/>
  <c r="G1230" i="1"/>
  <c r="D1230" i="1"/>
  <c r="C1230" i="1"/>
  <c r="H1229" i="1"/>
  <c r="D1229" i="1"/>
  <c r="G1229" i="1" s="1"/>
  <c r="C1229" i="1"/>
  <c r="D1228" i="1"/>
  <c r="C1228" i="1"/>
  <c r="H1228" i="1" s="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D1217" i="1"/>
  <c r="C1217" i="1"/>
  <c r="H1217" i="1" s="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C1155" i="1"/>
  <c r="H1155" i="1" s="1"/>
  <c r="D1154" i="1"/>
  <c r="D1151" i="1"/>
  <c r="C1151" i="1"/>
  <c r="H1151" i="1" s="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D1033" i="1"/>
  <c r="G1033" i="1" s="1"/>
  <c r="C1033" i="1"/>
  <c r="H1033" i="1" s="1"/>
  <c r="D1032" i="1"/>
  <c r="C1032" i="1"/>
  <c r="H1032" i="1" s="1"/>
  <c r="H1031" i="1"/>
  <c r="G1031" i="1"/>
  <c r="D1031" i="1"/>
  <c r="C1031" i="1"/>
  <c r="G1029" i="1"/>
  <c r="D1029" i="1"/>
  <c r="H1029" i="1" s="1"/>
  <c r="C1029" i="1"/>
  <c r="D1028" i="1"/>
  <c r="G1028" i="1" s="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H1004" i="1"/>
  <c r="D1004" i="1"/>
  <c r="G1004" i="1" s="1"/>
  <c r="C1004" i="1"/>
  <c r="H1003" i="1"/>
  <c r="G1003" i="1"/>
  <c r="D1003" i="1"/>
  <c r="C1003" i="1"/>
  <c r="H1002" i="1"/>
  <c r="G1002" i="1"/>
  <c r="D1002" i="1"/>
  <c r="C1002" i="1"/>
  <c r="H1001" i="1"/>
  <c r="G1001" i="1"/>
  <c r="D1001" i="1"/>
  <c r="C1001" i="1"/>
  <c r="D1000" i="1"/>
  <c r="C1000" i="1"/>
  <c r="H1000" i="1" s="1"/>
  <c r="H999" i="1"/>
  <c r="D999" i="1"/>
  <c r="G999" i="1" s="1"/>
  <c r="C999" i="1"/>
  <c r="D998" i="1"/>
  <c r="C998" i="1"/>
  <c r="H998"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5" i="1"/>
  <c r="G715" i="1"/>
  <c r="D715" i="1"/>
  <c r="C715" i="1"/>
  <c r="H714" i="1"/>
  <c r="G714" i="1"/>
  <c r="D714" i="1"/>
  <c r="C714" i="1"/>
  <c r="D713" i="1"/>
  <c r="C713" i="1"/>
  <c r="H713" i="1" s="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H646" i="1"/>
  <c r="G646" i="1"/>
  <c r="D646" i="1"/>
  <c r="C646" i="1"/>
  <c r="D644" i="1"/>
  <c r="C644" i="1"/>
  <c r="H644" i="1" s="1"/>
  <c r="H643" i="1"/>
  <c r="D643" i="1"/>
  <c r="C643" i="1"/>
  <c r="D642" i="1"/>
  <c r="C642" i="1"/>
  <c r="H642" i="1" s="1"/>
  <c r="H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D366" i="1"/>
  <c r="G366" i="1" s="1"/>
  <c r="C366" i="1"/>
  <c r="H365" i="1"/>
  <c r="G365" i="1"/>
  <c r="D365" i="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G206"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H189" i="1"/>
  <c r="G189" i="1"/>
  <c r="D189" i="1"/>
  <c r="C189" i="1"/>
  <c r="H188" i="1"/>
  <c r="G188" i="1"/>
  <c r="D188" i="1"/>
  <c r="C188" i="1"/>
  <c r="H187" i="1"/>
  <c r="G187" i="1"/>
  <c r="D187" i="1"/>
  <c r="C187" i="1"/>
  <c r="H186" i="1"/>
  <c r="G186" i="1"/>
  <c r="D186" i="1"/>
  <c r="C186" i="1"/>
  <c r="H185" i="1"/>
  <c r="G185" i="1"/>
  <c r="D185" i="1"/>
  <c r="C185" i="1"/>
  <c r="D184" i="1"/>
  <c r="C184" i="1"/>
  <c r="H184" i="1" s="1"/>
  <c r="H183" i="1"/>
  <c r="D183" i="1"/>
  <c r="C183" i="1"/>
  <c r="H182" i="1"/>
  <c r="G182" i="1"/>
  <c r="D182" i="1"/>
  <c r="C182" i="1"/>
  <c r="H181" i="1"/>
  <c r="G181" i="1"/>
  <c r="D181" i="1"/>
  <c r="C181" i="1"/>
  <c r="H180" i="1"/>
  <c r="D180" i="1"/>
  <c r="G180" i="1" s="1"/>
  <c r="C180" i="1"/>
  <c r="D179" i="1"/>
  <c r="C179" i="1"/>
  <c r="H178" i="1"/>
  <c r="D178" i="1"/>
  <c r="C178" i="1"/>
  <c r="G178" i="1" s="1"/>
  <c r="H177" i="1"/>
  <c r="G177" i="1"/>
  <c r="D177" i="1"/>
  <c r="C177" i="1"/>
  <c r="H176" i="1"/>
  <c r="G176" i="1"/>
  <c r="D176" i="1"/>
  <c r="C176" i="1"/>
  <c r="H175" i="1"/>
  <c r="D175" i="1"/>
  <c r="C175" i="1"/>
  <c r="G175" i="1" s="1"/>
  <c r="H174" i="1"/>
  <c r="D174" i="1"/>
  <c r="C174" i="1"/>
  <c r="G174" i="1" s="1"/>
  <c r="H172" i="1"/>
  <c r="G172" i="1"/>
  <c r="D172" i="1"/>
  <c r="C172" i="1"/>
  <c r="H171" i="1"/>
  <c r="G171" i="1"/>
  <c r="D171" i="1"/>
  <c r="C171" i="1"/>
  <c r="H170" i="1"/>
  <c r="D170" i="1"/>
  <c r="C170" i="1"/>
  <c r="H169" i="1"/>
  <c r="G169" i="1"/>
  <c r="D169" i="1"/>
  <c r="C169" i="1"/>
  <c r="H168" i="1"/>
  <c r="G168" i="1"/>
  <c r="D168" i="1"/>
  <c r="C168" i="1"/>
  <c r="H167" i="1"/>
  <c r="G167" i="1"/>
  <c r="D167" i="1"/>
  <c r="C167" i="1"/>
  <c r="H166" i="1"/>
  <c r="D166" i="1"/>
  <c r="C166" i="1"/>
  <c r="G166" i="1" s="1"/>
  <c r="D165" i="1"/>
  <c r="H164" i="1"/>
  <c r="G164" i="1"/>
  <c r="D164" i="1"/>
  <c r="C164" i="1"/>
  <c r="H163" i="1"/>
  <c r="G163" i="1"/>
  <c r="D163" i="1"/>
  <c r="C163" i="1"/>
  <c r="H162" i="1"/>
  <c r="D162" i="1"/>
  <c r="G162" i="1" s="1"/>
  <c r="C162" i="1"/>
  <c r="G161" i="1"/>
  <c r="D161" i="1"/>
  <c r="C161" i="1"/>
  <c r="H161" i="1" s="1"/>
  <c r="C160" i="1"/>
  <c r="H158" i="1"/>
  <c r="G158" i="1"/>
  <c r="D158" i="1"/>
  <c r="C158" i="1"/>
  <c r="H157" i="1"/>
  <c r="D157" i="1"/>
  <c r="C157" i="1"/>
  <c r="H156" i="1"/>
  <c r="G156" i="1"/>
  <c r="D156" i="1"/>
  <c r="C156" i="1"/>
  <c r="D155" i="1"/>
  <c r="H154" i="1"/>
  <c r="G154" i="1"/>
  <c r="D154" i="1"/>
  <c r="C154" i="1"/>
  <c r="H153" i="1"/>
  <c r="G153" i="1"/>
  <c r="D153" i="1"/>
  <c r="C153" i="1"/>
  <c r="H152" i="1"/>
  <c r="G152" i="1"/>
  <c r="D152" i="1"/>
  <c r="C152" i="1"/>
  <c r="D151" i="1"/>
  <c r="G151" i="1" s="1"/>
  <c r="C151"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D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138" i="1" l="1"/>
  <c r="H1240" i="1"/>
  <c r="G1237" i="1"/>
  <c r="G1236" i="1"/>
  <c r="F19" i="5"/>
  <c r="G998" i="1"/>
  <c r="F70" i="5"/>
  <c r="G1048" i="1"/>
  <c r="G1050" i="1"/>
  <c r="C1453" i="1"/>
  <c r="H30" i="3"/>
  <c r="E283" i="9"/>
  <c r="B283" i="9" s="1"/>
  <c r="E26" i="9"/>
  <c r="B26" i="9" s="1"/>
  <c r="H1264" i="1"/>
  <c r="G1264" i="1"/>
  <c r="F214" i="9"/>
  <c r="B214" i="9" s="1"/>
  <c r="H1510" i="1"/>
  <c r="G1509" i="1"/>
  <c r="G1576" i="1"/>
  <c r="H1486" i="1"/>
  <c r="H1502" i="1"/>
  <c r="C1501" i="1"/>
  <c r="G1481" i="1"/>
  <c r="H1481" i="1"/>
  <c r="C1483" i="1"/>
  <c r="H1483" i="1" s="1"/>
  <c r="D1453" i="1"/>
  <c r="D1454" i="1"/>
  <c r="E5" i="7"/>
  <c r="F28" i="6"/>
  <c r="H1325" i="1"/>
  <c r="D997" i="1"/>
  <c r="H1028" i="1"/>
  <c r="G1263" i="1"/>
  <c r="G1240" i="1"/>
  <c r="G1244" i="1"/>
  <c r="H716" i="1"/>
  <c r="G713" i="1"/>
  <c r="H711" i="1"/>
  <c r="H649" i="1"/>
  <c r="G647" i="1"/>
  <c r="E22" i="9"/>
  <c r="G644" i="1"/>
  <c r="G643" i="1"/>
  <c r="G642" i="1"/>
  <c r="C645" i="1"/>
  <c r="H645" i="1" s="1"/>
  <c r="G641" i="1"/>
  <c r="H289" i="1"/>
  <c r="C192" i="1"/>
  <c r="G184" i="1"/>
  <c r="G191" i="1"/>
  <c r="G183" i="1"/>
  <c r="H179" i="1"/>
  <c r="F218" i="9"/>
  <c r="E42" i="9"/>
  <c r="B42" i="9" s="1"/>
  <c r="E41" i="9"/>
  <c r="B41" i="9" s="1"/>
  <c r="G170" i="1"/>
  <c r="C165" i="1"/>
  <c r="H165" i="1" s="1"/>
  <c r="G165" i="1"/>
  <c r="C155" i="1"/>
  <c r="H155" i="1" s="1"/>
  <c r="G157" i="1"/>
  <c r="F217" i="9"/>
  <c r="H150" i="1"/>
  <c r="D133" i="4"/>
  <c r="C130" i="1"/>
  <c r="H130" i="1" s="1"/>
  <c r="G131" i="1"/>
  <c r="C120" i="1"/>
  <c r="H123" i="1"/>
  <c r="C1030" i="1"/>
  <c r="E12" i="5"/>
  <c r="D990" i="1" s="1"/>
  <c r="H1006" i="1"/>
  <c r="E284" i="9"/>
  <c r="B284" i="9" s="1"/>
  <c r="G1274" i="1"/>
  <c r="D258" i="5"/>
  <c r="E237" i="5"/>
  <c r="H1227" i="1"/>
  <c r="G1227" i="1"/>
  <c r="G1228" i="1"/>
  <c r="E279" i="9"/>
  <c r="B279" i="9" s="1"/>
  <c r="F239" i="5"/>
  <c r="H1216" i="1"/>
  <c r="G1216" i="1"/>
  <c r="G1217" i="1"/>
  <c r="G1165" i="1"/>
  <c r="G1156" i="1"/>
  <c r="G1155" i="1"/>
  <c r="F170" i="5"/>
  <c r="H1148" i="1"/>
  <c r="G1148" i="1"/>
  <c r="G1151" i="1"/>
  <c r="G1139" i="1"/>
  <c r="E285" i="9"/>
  <c r="B285" i="9" s="1"/>
  <c r="H1064" i="1"/>
  <c r="G1064" i="1"/>
  <c r="C1056" i="1"/>
  <c r="H1048" i="1"/>
  <c r="C1047" i="1"/>
  <c r="F69" i="5"/>
  <c r="G1000" i="1"/>
  <c r="G997" i="1"/>
  <c r="G1032" i="1"/>
  <c r="G1030" i="1"/>
  <c r="H1030" i="1"/>
  <c r="D1023" i="1"/>
  <c r="H997" i="1"/>
  <c r="G716" i="1"/>
  <c r="G711" i="1"/>
  <c r="G649" i="1"/>
  <c r="E274" i="9"/>
  <c r="B274" i="9" s="1"/>
  <c r="G289" i="1"/>
  <c r="E273" i="9"/>
  <c r="B273" i="9" s="1"/>
  <c r="D412" i="1"/>
  <c r="E643" i="4"/>
  <c r="D637" i="1" s="1"/>
  <c r="E43" i="9"/>
  <c r="B43" i="9" s="1"/>
  <c r="G179" i="1"/>
  <c r="B218" i="9"/>
  <c r="E163" i="4"/>
  <c r="D159" i="1" s="1"/>
  <c r="D160" i="1"/>
  <c r="B217" i="9"/>
  <c r="H151" i="1"/>
  <c r="G150" i="1"/>
  <c r="G148" i="1"/>
  <c r="H148" i="1"/>
  <c r="D149" i="1"/>
  <c r="G121" i="1"/>
  <c r="G123" i="1"/>
  <c r="E124" i="4"/>
  <c r="D120" i="1" s="1"/>
  <c r="H1034" i="1"/>
  <c r="G1034" i="1"/>
  <c r="H1084" i="1"/>
  <c r="G1084" i="1"/>
  <c r="H1112" i="1"/>
  <c r="G1112" i="1"/>
  <c r="H1414" i="1"/>
  <c r="G1414" i="1"/>
  <c r="H1422" i="1"/>
  <c r="G1422" i="1"/>
  <c r="H1508" i="1"/>
  <c r="G1508" i="1"/>
  <c r="F304" i="4"/>
  <c r="D299" i="4"/>
  <c r="H1430" i="1"/>
  <c r="G1430" i="1"/>
  <c r="H1487" i="1"/>
  <c r="G1487" i="1"/>
  <c r="G1299" i="1"/>
  <c r="H1385" i="1"/>
  <c r="G1385" i="1"/>
  <c r="H1387" i="1"/>
  <c r="G1387" i="1"/>
  <c r="H1389" i="1"/>
  <c r="G1389" i="1"/>
  <c r="H1393" i="1"/>
  <c r="G1393" i="1"/>
  <c r="H1395" i="1"/>
  <c r="G1395" i="1"/>
  <c r="H1397" i="1"/>
  <c r="G1397" i="1"/>
  <c r="H1399" i="1"/>
  <c r="G1399" i="1"/>
  <c r="H1401" i="1"/>
  <c r="G1401" i="1"/>
  <c r="H1406" i="1"/>
  <c r="G1406" i="1"/>
  <c r="G1411" i="1"/>
  <c r="G1419" i="1"/>
  <c r="G1427" i="1"/>
  <c r="H1476" i="1"/>
  <c r="G1476" i="1"/>
  <c r="I1476" i="1" s="1"/>
  <c r="H1488" i="1"/>
  <c r="G1488" i="1"/>
  <c r="H1499" i="1"/>
  <c r="G1499" i="1"/>
  <c r="H1504" i="1"/>
  <c r="G1504" i="1"/>
  <c r="H1515" i="1"/>
  <c r="G1515" i="1"/>
  <c r="F7" i="4"/>
  <c r="F51" i="4"/>
  <c r="D50" i="4"/>
  <c r="F107" i="4"/>
  <c r="D106" i="4"/>
  <c r="F177" i="4"/>
  <c r="D163" i="4"/>
  <c r="H1478" i="1"/>
  <c r="G1478" i="1"/>
  <c r="I1478" i="1" s="1"/>
  <c r="H1492" i="1"/>
  <c r="G1492" i="1"/>
  <c r="H1391" i="1"/>
  <c r="G1391" i="1"/>
  <c r="C47" i="1"/>
  <c r="C55" i="1"/>
  <c r="C103" i="1"/>
  <c r="C135" i="1"/>
  <c r="C173" i="1"/>
  <c r="C255" i="1"/>
  <c r="C299" i="1"/>
  <c r="C537"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403" i="1"/>
  <c r="H1410" i="1"/>
  <c r="G1410" i="1"/>
  <c r="H1418" i="1"/>
  <c r="G1418" i="1"/>
  <c r="H1426" i="1"/>
  <c r="G1426" i="1"/>
  <c r="H1434" i="1"/>
  <c r="G1434" i="1"/>
  <c r="H1439" i="1"/>
  <c r="J1439" i="1"/>
  <c r="G1439" i="1"/>
  <c r="H1441" i="1"/>
  <c r="J1441" i="1"/>
  <c r="G1441" i="1"/>
  <c r="H1443" i="1"/>
  <c r="J1443" i="1"/>
  <c r="G1443" i="1"/>
  <c r="I1443" i="1" s="1"/>
  <c r="H1445" i="1"/>
  <c r="G1445" i="1"/>
  <c r="J1478" i="1"/>
  <c r="H1484" i="1"/>
  <c r="G1484" i="1"/>
  <c r="H1495" i="1"/>
  <c r="G1495" i="1"/>
  <c r="H1500" i="1"/>
  <c r="G1500" i="1"/>
  <c r="H1511" i="1"/>
  <c r="G1511" i="1"/>
  <c r="H1516" i="1"/>
  <c r="G1516" i="1"/>
  <c r="H1503" i="1"/>
  <c r="G1503" i="1"/>
  <c r="D108" i="1"/>
  <c r="D312" i="1"/>
  <c r="D1056"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H1331" i="1"/>
  <c r="G1333" i="1"/>
  <c r="H1335" i="1"/>
  <c r="C1337" i="1"/>
  <c r="H1339" i="1"/>
  <c r="G1341" i="1"/>
  <c r="H1343" i="1"/>
  <c r="H1384" i="1"/>
  <c r="G1384" i="1"/>
  <c r="H1386" i="1"/>
  <c r="G1386" i="1"/>
  <c r="H1388" i="1"/>
  <c r="G1388" i="1"/>
  <c r="H1390" i="1"/>
  <c r="G1390" i="1"/>
  <c r="H1392" i="1"/>
  <c r="G1392" i="1"/>
  <c r="H1394" i="1"/>
  <c r="G1394" i="1"/>
  <c r="H1396" i="1"/>
  <c r="G1396" i="1"/>
  <c r="H1398" i="1"/>
  <c r="G1398" i="1"/>
  <c r="H1400" i="1"/>
  <c r="G1400" i="1"/>
  <c r="H1402" i="1"/>
  <c r="G1402" i="1"/>
  <c r="G1440" i="1"/>
  <c r="I1440" i="1" s="1"/>
  <c r="J1440" i="1"/>
  <c r="H1440" i="1"/>
  <c r="G1442" i="1"/>
  <c r="I1442" i="1" s="1"/>
  <c r="J1442" i="1"/>
  <c r="H1442" i="1"/>
  <c r="G1444" i="1"/>
  <c r="J1444" i="1"/>
  <c r="H1444" i="1"/>
  <c r="H1470" i="1"/>
  <c r="G1470" i="1"/>
  <c r="J1476" i="1"/>
  <c r="H1480" i="1"/>
  <c r="G1480" i="1"/>
  <c r="H1491" i="1"/>
  <c r="G1491" i="1"/>
  <c r="H1496" i="1"/>
  <c r="G1496" i="1"/>
  <c r="H1507" i="1"/>
  <c r="G1507" i="1"/>
  <c r="H1512" i="1"/>
  <c r="G1512" i="1"/>
  <c r="E298" i="4"/>
  <c r="D580" i="4"/>
  <c r="F585" i="4"/>
  <c r="F599" i="4"/>
  <c r="D593" i="4"/>
  <c r="I27" i="3"/>
  <c r="D1408" i="1"/>
  <c r="F83" i="4"/>
  <c r="D82" i="4"/>
  <c r="F225" i="4"/>
  <c r="D224" i="4"/>
  <c r="F253" i="4"/>
  <c r="D252" i="4"/>
  <c r="F364" i="4"/>
  <c r="D363" i="4"/>
  <c r="F242" i="5"/>
  <c r="D238" i="5"/>
  <c r="F246" i="5"/>
  <c r="D245" i="5"/>
  <c r="F5" i="6"/>
  <c r="H24" i="3"/>
  <c r="G1405" i="1"/>
  <c r="G1409" i="1"/>
  <c r="G1413" i="1"/>
  <c r="G1417" i="1"/>
  <c r="G1421" i="1"/>
  <c r="G1425" i="1"/>
  <c r="G1429" i="1"/>
  <c r="G1433" i="1"/>
  <c r="G1438" i="1"/>
  <c r="H1446" i="1"/>
  <c r="G1446" i="1"/>
  <c r="H1448" i="1"/>
  <c r="G1448" i="1"/>
  <c r="H1450" i="1"/>
  <c r="G1450" i="1"/>
  <c r="H1452" i="1"/>
  <c r="G1452" i="1"/>
  <c r="H1456" i="1"/>
  <c r="G1456" i="1"/>
  <c r="H1458" i="1"/>
  <c r="G1458" i="1"/>
  <c r="H1460" i="1"/>
  <c r="G1460" i="1"/>
  <c r="H1463" i="1"/>
  <c r="G1463" i="1"/>
  <c r="H1465" i="1"/>
  <c r="G1465" i="1"/>
  <c r="H1467" i="1"/>
  <c r="G1467" i="1"/>
  <c r="H1469" i="1"/>
  <c r="G1469" i="1"/>
  <c r="H1471" i="1"/>
  <c r="G1471" i="1"/>
  <c r="H1473" i="1"/>
  <c r="G1473" i="1"/>
  <c r="H1475" i="1"/>
  <c r="G1475" i="1"/>
  <c r="I1477" i="1"/>
  <c r="I1479"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H20" i="9"/>
  <c r="E408" i="4"/>
  <c r="D403" i="1" s="1"/>
  <c r="E421" i="4"/>
  <c r="G201" i="9"/>
  <c r="E201" i="9" s="1"/>
  <c r="B201" i="9" s="1"/>
  <c r="F224" i="5"/>
  <c r="D206" i="5"/>
  <c r="D5" i="7"/>
  <c r="C1437" i="1"/>
  <c r="F152" i="4"/>
  <c r="F312" i="4"/>
  <c r="D311" i="4"/>
  <c r="D644" i="4"/>
  <c r="F473" i="4"/>
  <c r="D472" i="4"/>
  <c r="F535" i="4"/>
  <c r="D529" i="4"/>
  <c r="D12" i="5"/>
  <c r="F45" i="5"/>
  <c r="H286" i="9"/>
  <c r="E87" i="5"/>
  <c r="D1065" i="1" s="1"/>
  <c r="F119" i="5"/>
  <c r="D118" i="5"/>
  <c r="G291" i="9"/>
  <c r="E291" i="9" s="1"/>
  <c r="B291" i="9" s="1"/>
  <c r="F190" i="5"/>
  <c r="D89" i="6"/>
  <c r="E36" i="9"/>
  <c r="B36" i="9" s="1"/>
  <c r="D263" i="4"/>
  <c r="F268" i="4"/>
  <c r="D344" i="4"/>
  <c r="D350" i="4"/>
  <c r="F421" i="4"/>
  <c r="D567" i="4"/>
  <c r="D625" i="4"/>
  <c r="D177" i="5"/>
  <c r="F180" i="5"/>
  <c r="E141" i="6"/>
  <c r="D42" i="8"/>
  <c r="G294" i="9" s="1"/>
  <c r="E294" i="9" s="1"/>
  <c r="G211" i="9"/>
  <c r="E211" i="9" s="1"/>
  <c r="B211" i="9" s="1"/>
  <c r="B22" i="9"/>
  <c r="E32" i="9"/>
  <c r="B32" i="9" s="1"/>
  <c r="B38" i="9"/>
  <c r="G20" i="9"/>
  <c r="D643" i="4"/>
  <c r="F416" i="4"/>
  <c r="F485" i="4"/>
  <c r="D484" i="4"/>
  <c r="F87" i="5"/>
  <c r="H289" i="9"/>
  <c r="E176" i="5"/>
  <c r="E28" i="9"/>
  <c r="B28" i="9" s="1"/>
  <c r="B34" i="9"/>
  <c r="B46" i="9"/>
  <c r="F417" i="4"/>
  <c r="F466" i="4"/>
  <c r="F88" i="5"/>
  <c r="D146" i="5"/>
  <c r="E47" i="9"/>
  <c r="B47" i="9" s="1"/>
  <c r="E51" i="9"/>
  <c r="B51" i="9" s="1"/>
  <c r="E55" i="9"/>
  <c r="B55" i="9" s="1"/>
  <c r="E59" i="9"/>
  <c r="B59" i="9" s="1"/>
  <c r="E63" i="9"/>
  <c r="B63" i="9" s="1"/>
  <c r="E67" i="9"/>
  <c r="B67" i="9" s="1"/>
  <c r="E71" i="9"/>
  <c r="B71" i="9" s="1"/>
  <c r="B94" i="9"/>
  <c r="B110" i="9"/>
  <c r="B152" i="9"/>
  <c r="G164" i="9"/>
  <c r="G195" i="9"/>
  <c r="E195" i="9" s="1"/>
  <c r="B195" i="9" s="1"/>
  <c r="E142" i="9"/>
  <c r="B142" i="9" s="1"/>
  <c r="E146" i="5"/>
  <c r="D1124" i="1" s="1"/>
  <c r="E287" i="9"/>
  <c r="B287" i="9" s="1"/>
  <c r="D35" i="6"/>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L212" i="9"/>
  <c r="G208" i="9"/>
  <c r="E208" i="9" s="1"/>
  <c r="B208" i="9" s="1"/>
  <c r="G204" i="9"/>
  <c r="E204" i="9" s="1"/>
  <c r="B204" i="9" s="1"/>
  <c r="G200" i="9"/>
  <c r="E200" i="9" s="1"/>
  <c r="B200" i="9" s="1"/>
  <c r="G196" i="9"/>
  <c r="E196" i="9" s="1"/>
  <c r="B196" i="9" s="1"/>
  <c r="G192" i="9"/>
  <c r="E192" i="9" s="1"/>
  <c r="B192" i="9" s="1"/>
  <c r="G207" i="9"/>
  <c r="E207" i="9" s="1"/>
  <c r="B207" i="9" s="1"/>
  <c r="G199" i="9"/>
  <c r="E199" i="9" s="1"/>
  <c r="B199" i="9" s="1"/>
  <c r="L191" i="9"/>
  <c r="F191" i="9" s="1"/>
  <c r="G163" i="9"/>
  <c r="E163" i="9" s="1"/>
  <c r="B163" i="9" s="1"/>
  <c r="G161" i="9"/>
  <c r="E161" i="9" s="1"/>
  <c r="B161" i="9" s="1"/>
  <c r="G210" i="9"/>
  <c r="E210" i="9" s="1"/>
  <c r="B210" i="9" s="1"/>
  <c r="G205" i="9"/>
  <c r="E205" i="9" s="1"/>
  <c r="B205" i="9" s="1"/>
  <c r="G202" i="9"/>
  <c r="E202" i="9" s="1"/>
  <c r="B202" i="9" s="1"/>
  <c r="G197" i="9"/>
  <c r="E197" i="9" s="1"/>
  <c r="B197" i="9" s="1"/>
  <c r="G194" i="9"/>
  <c r="E194" i="9" s="1"/>
  <c r="B194" i="9" s="1"/>
  <c r="I10" i="9"/>
  <c r="E40" i="9"/>
  <c r="B40" i="9" s="1"/>
  <c r="B49" i="9"/>
  <c r="B53" i="9"/>
  <c r="B57" i="9"/>
  <c r="B61" i="9"/>
  <c r="B65" i="9"/>
  <c r="B69" i="9"/>
  <c r="B73" i="9"/>
  <c r="B77" i="9"/>
  <c r="B81" i="9"/>
  <c r="E92" i="9"/>
  <c r="B92" i="9" s="1"/>
  <c r="B97" i="9"/>
  <c r="E108" i="9"/>
  <c r="B108" i="9" s="1"/>
  <c r="B113" i="9"/>
  <c r="E124" i="9"/>
  <c r="B124" i="9" s="1"/>
  <c r="E131" i="9"/>
  <c r="B131" i="9" s="1"/>
  <c r="B134" i="9"/>
  <c r="B137" i="9"/>
  <c r="B145" i="9"/>
  <c r="B154" i="9"/>
  <c r="B156" i="9"/>
  <c r="G162" i="9"/>
  <c r="E162" i="9" s="1"/>
  <c r="B162" i="9" s="1"/>
  <c r="G193" i="9"/>
  <c r="E193" i="9" s="1"/>
  <c r="B193" i="9" s="1"/>
  <c r="G198" i="9"/>
  <c r="E198" i="9" s="1"/>
  <c r="B198" i="9" s="1"/>
  <c r="G209" i="9"/>
  <c r="E209" i="9" s="1"/>
  <c r="B209" i="9" s="1"/>
  <c r="E286" i="9"/>
  <c r="B286" i="9" s="1"/>
  <c r="E91" i="9"/>
  <c r="B91" i="9" s="1"/>
  <c r="E107" i="9"/>
  <c r="B107" i="9" s="1"/>
  <c r="E123" i="9"/>
  <c r="B123" i="9" s="1"/>
  <c r="B126" i="9"/>
  <c r="B129" i="9"/>
  <c r="G160" i="9"/>
  <c r="E160" i="9" s="1"/>
  <c r="B160" i="9" s="1"/>
  <c r="G203" i="9"/>
  <c r="E203" i="9" s="1"/>
  <c r="B203" i="9" s="1"/>
  <c r="M212" i="9"/>
  <c r="B226" i="9"/>
  <c r="B229" i="9"/>
  <c r="B230" i="9"/>
  <c r="B233" i="9"/>
  <c r="B234" i="9"/>
  <c r="B237" i="9"/>
  <c r="B238" i="9"/>
  <c r="B241" i="9"/>
  <c r="B242" i="9"/>
  <c r="B245" i="9"/>
  <c r="B246" i="9"/>
  <c r="B249" i="9"/>
  <c r="B250" i="9"/>
  <c r="B253" i="9"/>
  <c r="B254" i="9"/>
  <c r="B257" i="9"/>
  <c r="B258" i="9"/>
  <c r="B261" i="9"/>
  <c r="B262" i="9"/>
  <c r="B265" i="9"/>
  <c r="B266" i="9"/>
  <c r="B269" i="9"/>
  <c r="B270" i="9"/>
  <c r="E128" i="9"/>
  <c r="B128" i="9" s="1"/>
  <c r="E136" i="9"/>
  <c r="B136" i="9" s="1"/>
  <c r="B159" i="9"/>
  <c r="E148" i="9"/>
  <c r="B148" i="9" s="1"/>
  <c r="E158" i="9"/>
  <c r="B158" i="9" s="1"/>
  <c r="B225" i="9"/>
  <c r="B281" i="9"/>
  <c r="E155" i="9"/>
  <c r="B155" i="9" s="1"/>
  <c r="F215" i="9"/>
  <c r="B215" i="9" s="1"/>
  <c r="F216" i="9"/>
  <c r="B216" i="9" s="1"/>
  <c r="F219" i="9"/>
  <c r="B219" i="9" s="1"/>
  <c r="F220" i="9"/>
  <c r="B220" i="9" s="1"/>
  <c r="F223" i="9"/>
  <c r="B223" i="9" s="1"/>
  <c r="F224" i="9"/>
  <c r="B224" i="9" s="1"/>
  <c r="E280" i="9"/>
  <c r="B280" i="9" s="1"/>
  <c r="F293" i="9"/>
  <c r="H1501" i="1" l="1"/>
  <c r="G1501" i="1"/>
  <c r="G1483" i="1"/>
  <c r="I29" i="3"/>
  <c r="D1436" i="1"/>
  <c r="G1454" i="1"/>
  <c r="H1454" i="1"/>
  <c r="G1453" i="1"/>
  <c r="H1453" i="1"/>
  <c r="E7" i="5"/>
  <c r="D985" i="1" s="1"/>
  <c r="G645" i="1"/>
  <c r="H192" i="1"/>
  <c r="G192" i="1"/>
  <c r="G155" i="1"/>
  <c r="G130" i="1"/>
  <c r="F133" i="4"/>
  <c r="C129" i="1"/>
  <c r="F258" i="5"/>
  <c r="C1235" i="1"/>
  <c r="D1214" i="1"/>
  <c r="I23" i="3"/>
  <c r="H1047" i="1"/>
  <c r="G1047" i="1"/>
  <c r="H1023" i="1"/>
  <c r="G1023" i="1"/>
  <c r="G412" i="1"/>
  <c r="H412" i="1"/>
  <c r="E151" i="4"/>
  <c r="G160" i="1"/>
  <c r="H160" i="1"/>
  <c r="E20" i="9"/>
  <c r="G149" i="1"/>
  <c r="H149" i="1"/>
  <c r="H120" i="1"/>
  <c r="G120" i="1"/>
  <c r="E6" i="4"/>
  <c r="E412" i="4" s="1"/>
  <c r="F146" i="5"/>
  <c r="C1124" i="1"/>
  <c r="E175" i="5"/>
  <c r="D1152" i="1" s="1"/>
  <c r="I22" i="3"/>
  <c r="D1153" i="1"/>
  <c r="F484" i="4"/>
  <c r="C478" i="1"/>
  <c r="B20" i="9"/>
  <c r="F567" i="4"/>
  <c r="C561" i="1"/>
  <c r="F344" i="4"/>
  <c r="C339" i="1"/>
  <c r="F118" i="5"/>
  <c r="C1096" i="1"/>
  <c r="F472" i="4"/>
  <c r="C466" i="1"/>
  <c r="G292" i="9"/>
  <c r="E292" i="9" s="1"/>
  <c r="B292" i="9" s="1"/>
  <c r="F206" i="5"/>
  <c r="C1183" i="1"/>
  <c r="D141" i="6"/>
  <c r="F238" i="5"/>
  <c r="D237" i="5"/>
  <c r="C1215" i="1"/>
  <c r="F252" i="4"/>
  <c r="C248" i="1"/>
  <c r="F82" i="4"/>
  <c r="C78" i="1"/>
  <c r="F593" i="4"/>
  <c r="C587" i="1"/>
  <c r="G1337" i="1"/>
  <c r="H1337" i="1"/>
  <c r="H537" i="1"/>
  <c r="G537" i="1"/>
  <c r="H135" i="1"/>
  <c r="G135" i="1"/>
  <c r="F106" i="4"/>
  <c r="C102" i="1"/>
  <c r="D6" i="4"/>
  <c r="G295" i="9"/>
  <c r="E295" i="9" s="1"/>
  <c r="B295" i="9" s="1"/>
  <c r="K1432" i="9"/>
  <c r="I34" i="3"/>
  <c r="C1517" i="1"/>
  <c r="G289" i="9"/>
  <c r="E289" i="9" s="1"/>
  <c r="B289" i="9" s="1"/>
  <c r="F177" i="5"/>
  <c r="D176" i="5"/>
  <c r="C1154" i="1"/>
  <c r="D420" i="4"/>
  <c r="F89" i="6"/>
  <c r="C1383" i="1"/>
  <c r="D7" i="5"/>
  <c r="F12" i="5"/>
  <c r="C990" i="1"/>
  <c r="I1471" i="1"/>
  <c r="I1467" i="1"/>
  <c r="I1463" i="1"/>
  <c r="I1458" i="1"/>
  <c r="I1452" i="1"/>
  <c r="I1448" i="1"/>
  <c r="E407" i="4"/>
  <c r="D402" i="1" s="1"/>
  <c r="D293" i="1"/>
  <c r="G1056" i="1"/>
  <c r="H1056" i="1"/>
  <c r="G299" i="1"/>
  <c r="H299" i="1"/>
  <c r="H103" i="1"/>
  <c r="G103" i="1"/>
  <c r="E68" i="5"/>
  <c r="E6" i="5" s="1"/>
  <c r="F212" i="9"/>
  <c r="B212" i="9" s="1"/>
  <c r="H25" i="3"/>
  <c r="F35" i="6"/>
  <c r="C1329" i="1"/>
  <c r="B294" i="9"/>
  <c r="I20" i="3"/>
  <c r="F263" i="4"/>
  <c r="C259" i="1"/>
  <c r="H1065" i="1"/>
  <c r="G1065" i="1"/>
  <c r="D528" i="4"/>
  <c r="F529" i="4"/>
  <c r="C523" i="1"/>
  <c r="F644" i="4"/>
  <c r="C638" i="1"/>
  <c r="H1437" i="1"/>
  <c r="G1437" i="1"/>
  <c r="D2" i="1"/>
  <c r="F245" i="5"/>
  <c r="C1222" i="1"/>
  <c r="F363" i="4"/>
  <c r="C358" i="1"/>
  <c r="F224" i="4"/>
  <c r="C220" i="1"/>
  <c r="H1408" i="1"/>
  <c r="G1408" i="1"/>
  <c r="I1444" i="1"/>
  <c r="H312" i="1"/>
  <c r="G312" i="1"/>
  <c r="E289" i="4"/>
  <c r="I17" i="3"/>
  <c r="D147" i="1"/>
  <c r="I1439" i="1"/>
  <c r="H255" i="1"/>
  <c r="G255" i="1"/>
  <c r="H55" i="1"/>
  <c r="G55" i="1"/>
  <c r="F163" i="4"/>
  <c r="D151" i="4"/>
  <c r="C159" i="1"/>
  <c r="F50" i="4"/>
  <c r="C46" i="1"/>
  <c r="F299" i="4"/>
  <c r="D298" i="4"/>
  <c r="C294" i="1"/>
  <c r="B191" i="9"/>
  <c r="E164" i="9"/>
  <c r="B164" i="9" s="1"/>
  <c r="D68" i="5"/>
  <c r="F643" i="4"/>
  <c r="C637" i="1"/>
  <c r="D1435" i="1"/>
  <c r="I28" i="3"/>
  <c r="F625" i="4"/>
  <c r="C619" i="1"/>
  <c r="D408" i="4"/>
  <c r="F350" i="4"/>
  <c r="C345" i="1"/>
  <c r="C306" i="1"/>
  <c r="F311" i="4"/>
  <c r="H29" i="3"/>
  <c r="C1436" i="1"/>
  <c r="G297" i="9"/>
  <c r="E297" i="9" s="1"/>
  <c r="E420" i="4"/>
  <c r="D415" i="1"/>
  <c r="I1473" i="1"/>
  <c r="I1465" i="1"/>
  <c r="I1460" i="1"/>
  <c r="I1456" i="1"/>
  <c r="I1450" i="1"/>
  <c r="I1446" i="1"/>
  <c r="F580" i="4"/>
  <c r="C574" i="1"/>
  <c r="H108" i="1"/>
  <c r="G108" i="1"/>
  <c r="I1441" i="1"/>
  <c r="H173" i="1"/>
  <c r="G173" i="1"/>
  <c r="H47" i="1"/>
  <c r="G47" i="1"/>
  <c r="H129" i="1" l="1"/>
  <c r="G129" i="1"/>
  <c r="G1235" i="1"/>
  <c r="H1235" i="1"/>
  <c r="E290" i="4"/>
  <c r="D286" i="1" s="1"/>
  <c r="I16" i="3"/>
  <c r="E635" i="4"/>
  <c r="D629" i="1" s="1"/>
  <c r="D414" i="1"/>
  <c r="E636" i="4"/>
  <c r="D630" i="1" s="1"/>
  <c r="C403" i="1"/>
  <c r="F408" i="4"/>
  <c r="D289" i="4"/>
  <c r="D290" i="4" s="1"/>
  <c r="H17" i="3"/>
  <c r="F151" i="4"/>
  <c r="C147" i="1"/>
  <c r="H1383" i="1"/>
  <c r="G1383" i="1"/>
  <c r="F176" i="5"/>
  <c r="D175" i="5"/>
  <c r="H22" i="3"/>
  <c r="C1153" i="1"/>
  <c r="G102" i="1"/>
  <c r="H102" i="1"/>
  <c r="H587" i="1"/>
  <c r="G587" i="1"/>
  <c r="H248" i="1"/>
  <c r="G248" i="1"/>
  <c r="G1124" i="1"/>
  <c r="H1124" i="1"/>
  <c r="E296" i="9"/>
  <c r="I10" i="3" s="1"/>
  <c r="B297" i="9"/>
  <c r="G306" i="1"/>
  <c r="H306" i="1"/>
  <c r="H619" i="1"/>
  <c r="G619" i="1"/>
  <c r="H637" i="1"/>
  <c r="G637" i="1"/>
  <c r="G46" i="1"/>
  <c r="H46" i="1"/>
  <c r="E291" i="4"/>
  <c r="D287" i="1" s="1"/>
  <c r="E413" i="4"/>
  <c r="E414" i="4" s="1"/>
  <c r="D409" i="1" s="1"/>
  <c r="D285" i="1"/>
  <c r="H358" i="1"/>
  <c r="G358" i="1"/>
  <c r="H523" i="1"/>
  <c r="G523" i="1"/>
  <c r="G1329" i="1"/>
  <c r="H1329" i="1"/>
  <c r="H9" i="3"/>
  <c r="H990" i="1"/>
  <c r="G990" i="1"/>
  <c r="H28" i="3"/>
  <c r="F141" i="6"/>
  <c r="C1435" i="1"/>
  <c r="H466" i="1"/>
  <c r="G466" i="1"/>
  <c r="H339" i="1"/>
  <c r="G339" i="1"/>
  <c r="H1436" i="1"/>
  <c r="G1436" i="1"/>
  <c r="H345" i="1"/>
  <c r="G345" i="1"/>
  <c r="H294" i="1"/>
  <c r="G294" i="1"/>
  <c r="H259" i="1"/>
  <c r="G259" i="1"/>
  <c r="H276" i="9"/>
  <c r="D984" i="1"/>
  <c r="I21" i="3"/>
  <c r="D1046" i="1"/>
  <c r="F420" i="4"/>
  <c r="D635" i="4"/>
  <c r="C414" i="1"/>
  <c r="H78" i="1"/>
  <c r="G78" i="1"/>
  <c r="H1215" i="1"/>
  <c r="G1215" i="1"/>
  <c r="H1183" i="1"/>
  <c r="G1183" i="1"/>
  <c r="E19" i="9"/>
  <c r="G299" i="9"/>
  <c r="E299" i="9" s="1"/>
  <c r="H574" i="1"/>
  <c r="G574" i="1"/>
  <c r="H415" i="1"/>
  <c r="G415" i="1"/>
  <c r="F68" i="5"/>
  <c r="H21" i="3"/>
  <c r="C1046" i="1"/>
  <c r="D407" i="4"/>
  <c r="F298" i="4"/>
  <c r="C293" i="1"/>
  <c r="H159" i="1"/>
  <c r="G159" i="1"/>
  <c r="H220" i="1"/>
  <c r="G220" i="1"/>
  <c r="H1222" i="1"/>
  <c r="G1222" i="1"/>
  <c r="E639" i="4"/>
  <c r="D407" i="1"/>
  <c r="G638" i="1"/>
  <c r="H638" i="1"/>
  <c r="D636" i="4"/>
  <c r="F528" i="4"/>
  <c r="C522" i="1"/>
  <c r="E293" i="9"/>
  <c r="D6" i="5"/>
  <c r="F7" i="5"/>
  <c r="H20" i="3"/>
  <c r="C985" i="1"/>
  <c r="H1154" i="1"/>
  <c r="G1154" i="1"/>
  <c r="G1517" i="1"/>
  <c r="H1517" i="1"/>
  <c r="H11" i="3"/>
  <c r="F6" i="4"/>
  <c r="H16" i="3"/>
  <c r="C2" i="1"/>
  <c r="D412" i="4"/>
  <c r="F237" i="5"/>
  <c r="H23" i="3"/>
  <c r="C1214" i="1"/>
  <c r="H1096" i="1"/>
  <c r="G1096" i="1"/>
  <c r="H561" i="1"/>
  <c r="G561" i="1"/>
  <c r="H478" i="1"/>
  <c r="G478" i="1"/>
  <c r="H522" i="1" l="1"/>
  <c r="G522" i="1"/>
  <c r="G985" i="1"/>
  <c r="H985" i="1"/>
  <c r="D633" i="1"/>
  <c r="H1435" i="1"/>
  <c r="G1435" i="1"/>
  <c r="H403" i="1"/>
  <c r="G403" i="1"/>
  <c r="B299" i="9"/>
  <c r="E298" i="9"/>
  <c r="H414" i="1"/>
  <c r="G414" i="1"/>
  <c r="K3" i="9"/>
  <c r="I9" i="3"/>
  <c r="E640" i="4"/>
  <c r="E415" i="4"/>
  <c r="D410" i="1" s="1"/>
  <c r="D408" i="1"/>
  <c r="H1153" i="1"/>
  <c r="G1153" i="1"/>
  <c r="F407" i="4"/>
  <c r="C402" i="1"/>
  <c r="D639" i="4"/>
  <c r="F412" i="4"/>
  <c r="C407" i="1"/>
  <c r="C286" i="1"/>
  <c r="F290" i="4"/>
  <c r="H1046" i="1"/>
  <c r="G1046" i="1"/>
  <c r="F635" i="4"/>
  <c r="C629" i="1"/>
  <c r="D413" i="4"/>
  <c r="F289" i="4"/>
  <c r="D291" i="4"/>
  <c r="C285" i="1"/>
  <c r="H1214" i="1"/>
  <c r="G1214" i="1"/>
  <c r="H2" i="1"/>
  <c r="G2" i="1"/>
  <c r="N3" i="9"/>
  <c r="I11" i="3"/>
  <c r="G282" i="9"/>
  <c r="E282" i="9" s="1"/>
  <c r="B282" i="9" s="1"/>
  <c r="G276" i="9"/>
  <c r="E276" i="9" s="1"/>
  <c r="F6" i="5"/>
  <c r="C984" i="1"/>
  <c r="F636" i="4"/>
  <c r="C630" i="1"/>
  <c r="H293" i="1"/>
  <c r="G293" i="1"/>
  <c r="F175" i="5"/>
  <c r="C1152" i="1"/>
  <c r="H147" i="1"/>
  <c r="G147" i="1"/>
  <c r="H8" i="3" l="1"/>
  <c r="H984" i="1"/>
  <c r="G984" i="1"/>
  <c r="F291" i="4"/>
  <c r="C287" i="1"/>
  <c r="H286" i="1"/>
  <c r="G286" i="1"/>
  <c r="F639" i="4"/>
  <c r="C633" i="1"/>
  <c r="H407" i="1"/>
  <c r="G407" i="1"/>
  <c r="H402" i="1"/>
  <c r="G402" i="1"/>
  <c r="H1152" i="1"/>
  <c r="G1152" i="1"/>
  <c r="G630" i="1"/>
  <c r="H630" i="1"/>
  <c r="B276" i="9"/>
  <c r="E275" i="9"/>
  <c r="D640" i="4"/>
  <c r="D415" i="4"/>
  <c r="F413" i="4"/>
  <c r="C408" i="1"/>
  <c r="H285" i="1"/>
  <c r="G285" i="1"/>
  <c r="G629" i="1"/>
  <c r="H629" i="1"/>
  <c r="D414" i="4"/>
  <c r="E642" i="4"/>
  <c r="D634" i="1"/>
  <c r="E641" i="4"/>
  <c r="D642" i="4" l="1"/>
  <c r="F640" i="4"/>
  <c r="C634" i="1"/>
  <c r="D641" i="4"/>
  <c r="E645" i="4"/>
  <c r="D635" i="1"/>
  <c r="H408" i="1"/>
  <c r="G408" i="1"/>
  <c r="F414" i="4"/>
  <c r="C409" i="1"/>
  <c r="H287" i="1"/>
  <c r="G287" i="1"/>
  <c r="E646" i="4"/>
  <c r="D636" i="1"/>
  <c r="F415" i="4"/>
  <c r="C410" i="1"/>
  <c r="H633" i="1"/>
  <c r="G633" i="1"/>
  <c r="M3" i="9"/>
  <c r="I8" i="3"/>
  <c r="F641" i="4" l="1"/>
  <c r="D645" i="4"/>
  <c r="C635" i="1"/>
  <c r="G634" i="1"/>
  <c r="H634" i="1"/>
  <c r="H410" i="1"/>
  <c r="G410" i="1"/>
  <c r="D640" i="1"/>
  <c r="I19" i="3"/>
  <c r="H409" i="1"/>
  <c r="G409" i="1"/>
  <c r="I18" i="3"/>
  <c r="D639" i="1"/>
  <c r="D646" i="4"/>
  <c r="F642" i="4"/>
  <c r="C636" i="1"/>
  <c r="H636" i="1" l="1"/>
  <c r="G636" i="1"/>
  <c r="H635" i="1"/>
  <c r="G635" i="1"/>
  <c r="H7" i="3"/>
  <c r="F646" i="4"/>
  <c r="H19" i="3"/>
  <c r="C640" i="1"/>
  <c r="F645" i="4"/>
  <c r="H18" i="3"/>
  <c r="C639" i="1"/>
  <c r="H640" i="1" l="1"/>
  <c r="G640" i="1"/>
  <c r="H639" i="1"/>
  <c r="G639" i="1"/>
  <c r="J3" i="9"/>
  <c r="I7" i="3"/>
  <c r="M272" i="9" l="1"/>
  <c r="L272" i="9"/>
  <c r="H18" i="9"/>
  <c r="G18" i="9"/>
  <c r="M15" i="9"/>
  <c r="I12" i="9"/>
  <c r="I17" i="9"/>
  <c r="J11" i="9"/>
  <c r="I8" i="9"/>
  <c r="K10" i="9"/>
  <c r="J7" i="9"/>
  <c r="G16" i="9"/>
  <c r="K6" i="9"/>
  <c r="I5" i="9"/>
  <c r="K11" i="9"/>
  <c r="H16" i="9"/>
  <c r="J9" i="9"/>
  <c r="H15" i="9"/>
  <c r="K9" i="9"/>
  <c r="L15" i="9"/>
  <c r="K7" i="9"/>
  <c r="J12" i="9"/>
  <c r="J17" i="9"/>
  <c r="J5" i="9"/>
  <c r="L16" i="9"/>
  <c r="K5" i="9"/>
  <c r="J10" i="9"/>
  <c r="M16" i="9"/>
  <c r="J8" i="9"/>
  <c r="I13" i="9"/>
  <c r="I6" i="9"/>
  <c r="K12" i="9"/>
  <c r="G17" i="9"/>
  <c r="J6" i="9"/>
  <c r="I11" i="9"/>
  <c r="H17" i="9"/>
  <c r="I9" i="9"/>
  <c r="G15" i="9"/>
  <c r="E15" i="9" s="1"/>
  <c r="K8" i="9"/>
  <c r="J13" i="9"/>
  <c r="I7" i="9"/>
  <c r="K13" i="9"/>
  <c r="E7" i="9" l="1"/>
  <c r="B7" i="9" s="1"/>
  <c r="E18" i="9"/>
  <c r="B18" i="9" s="1"/>
  <c r="F272" i="9"/>
  <c r="E9" i="9"/>
  <c r="B9" i="9" s="1"/>
  <c r="E17" i="9"/>
  <c r="B17" i="9" s="1"/>
  <c r="E11" i="9"/>
  <c r="B11" i="9" s="1"/>
  <c r="F16" i="9"/>
  <c r="F15" i="9"/>
  <c r="E16" i="9"/>
  <c r="E13" i="9"/>
  <c r="B13" i="9" s="1"/>
  <c r="E8" i="9"/>
  <c r="B8" i="9" s="1"/>
  <c r="E6" i="9"/>
  <c r="B6" i="9" s="1"/>
  <c r="E10" i="9"/>
  <c r="B10" i="9" s="1"/>
  <c r="E5" i="9"/>
  <c r="E12" i="9"/>
  <c r="B12" i="9" s="1"/>
  <c r="B272" i="9"/>
  <c r="F19" i="9"/>
  <c r="F14" i="9" l="1"/>
  <c r="F3" i="9" s="1"/>
  <c r="B16" i="9"/>
  <c r="B15" i="9"/>
  <c r="E14" i="9"/>
  <c r="B5" i="9"/>
  <c r="E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<sst xmlns="http://schemas.openxmlformats.org/spreadsheetml/2006/main" count="4314" uniqueCount="3394">
  <si>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</si>
  <si>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</si>
  <si>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</si>
  <si>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</si>
  <si>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</si>
  <si>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</si>
  <si>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</si>
  <si>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</si>
  <si>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</si>
  <si>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</si>
  <si>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</si>
  <si>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</si>
  <si>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</si>
  <si>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</si>
  <si>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</si>
  <si>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</si>
  <si>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</si>
  <si>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</si>
  <si>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</si>
  <si>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</si>
  <si>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</si>
  <si>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</si>
  <si>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</si>
  <si>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</si>
  <si>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</si>
  <si>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</si>
  <si>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</si>
  <si>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</si>
  <si>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</si>
  <si>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</si>
  <si>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</si>
  <si>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METKOVIĆU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</si>
  <si>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</si>
  <si>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</si>
  <si>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</si>
  <si>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</si>
  <si>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</si>
  <si>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</si>
  <si>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</si>
  <si>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</si>
  <si>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</si>
  <si>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</si>
  <si>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</si>
  <si>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</si>
  <si>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</si>
  <si>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</si>
  <si>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</si>
  <si>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</si>
  <si>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</si>
  <si>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</si>
  <si>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</si>
  <si>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</si>
  <si>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</si>
  <si>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</si>
  <si>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</si>
  <si>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</si>
  <si>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</si>
  <si>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</si>
  <si>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</si>
  <si>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</si>
  <si>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</si>
  <si>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</si>
  <si>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</si>
  <si>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</si>
  <si>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</si>
  <si>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</si>
  <si>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</si>
  <si>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</si>
  <si>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</si>
  <si>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</si>
  <si>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</si>
  <si>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</si>
  <si>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</si>
  <si>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</si>
  <si>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</si>
  <si>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</si>
  <si>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</si>
  <si>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</si>
  <si>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</si>
  <si>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</si>
  <si>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</si>
  <si>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</si>
  <si>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</si>
  <si>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</si>
  <si>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</si>
  <si>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</si>
  <si>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</si>
  <si>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</si>
  <si>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</si>
  <si>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</si>
  <si>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</si>
  <si>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</si>
  <si>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</si>
  <si>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</si>
  <si>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</si>
  <si>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</si>
  <si>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</si>
  <si>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</si>
  <si>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</si>
  <si>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</si>
  <si>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</si>
  <si>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</si>
  <si>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</si>
  <si>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</si>
  <si>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</si>
  <si>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</si>
  <si>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</si>
  <si>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</si>
  <si>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</si>
  <si>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</si>
  <si>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</si>
  <si>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</si>
  <si>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</si>
  <si>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</si>
  <si>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</si>
  <si>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</si>
  <si>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</si>
  <si>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</si>
  <si>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</si>
  <si>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</si>
  <si>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</si>
  <si>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</si>
  <si>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</si>
  <si>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</si>
  <si>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</si>
  <si>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</si>
  <si>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</si>
  <si>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</si>
  <si>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</si>
  <si>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</si>
  <si>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</si>
  <si>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</si>
  <si>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</si>
  <si>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</si>
  <si>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</si>
  <si>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</si>
  <si>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</si>
  <si>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</si>
  <si>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</si>
  <si>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</si>
  <si>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</si>
  <si>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</si>
  <si>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</si>
  <si>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</si>
  <si>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</si>
  <si>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</si>
  <si>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</si>
  <si>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</si>
  <si>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</si>
  <si>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</si>
  <si>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</si>
  <si>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</si>
  <si>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</si>
  <si>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</si>
  <si>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</si>
  <si>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</si>
  <si>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</si>
  <si>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</si>
  <si>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</si>
  <si>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</si>
  <si>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</si>
  <si>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</si>
  <si>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</si>
  <si>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</si>
  <si>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</si>
  <si>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</si>
  <si>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</si>
  <si>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</si>
  <si>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</si>
  <si>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</si>
  <si>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</si>
  <si>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</si>
  <si>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</si>
  <si>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</si>
  <si>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</si>
  <si>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</si>
  <si>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</si>
  <si>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</si>
  <si>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</si>
  <si>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</si>
  <si>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</si>
  <si>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</si>
  <si>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</si>
  <si>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</si>
  <si>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</si>
  <si>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</si>
  <si>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</si>
  <si>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</si>
  <si>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</si>
  <si>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</si>
  <si>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</si>
  <si>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</si>
  <si>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</si>
  <si>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</si>
  <si>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</si>
  <si>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</si>
  <si>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</si>
  <si>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</si>
  <si>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</si>
  <si>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</si>
  <si>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</si>
  <si>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</si>
  <si>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</si>
  <si>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</si>
  <si>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</si>
  <si>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</si>
  <si>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</si>
  <si>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</si>
  <si>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</si>
  <si>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</si>
  <si>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</si>
  <si>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</si>
  <si>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</si>
  <si>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</si>
  <si>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</si>
  <si>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</si>
  <si>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</si>
  <si>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</si>
  <si>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</si>
  <si>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</si>
  <si>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</si>
  <si>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</si>
  <si>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</si>
  <si>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</si>
  <si>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</si>
  <si>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</si>
  <si>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</si>
  <si>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</si>
  <si>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</si>
  <si>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</si>
  <si>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</si>
  <si>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</si>
  <si>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</si>
  <si>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</si>
  <si>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</si>
  <si>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</si>
  <si>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</si>
  <si>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</si>
  <si>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</si>
  <si>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</si>
  <si>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</si>
  <si>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</si>
  <si>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</si>
  <si>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</si>
  <si>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</si>
  <si>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</si>
  <si>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</si>
  <si>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</si>
  <si>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</si>
  <si>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</si>
  <si>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</si>
  <si>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</si>
  <si>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</si>
  <si>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</si>
  <si>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</si>
  <si>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</si>
  <si>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</si>
  <si>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</si>
  <si>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</si>
  <si>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</si>
  <si>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</si>
  <si>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</si>
  <si>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</si>
  <si>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</si>
  <si>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</si>
  <si>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</si>
  <si>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</si>
  <si>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</si>
  <si>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</si>
  <si>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</si>
  <si>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</si>
  <si>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</si>
  <si>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</si>
  <si>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</si>
  <si>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</si>
  <si>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</si>
  <si>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</si>
  <si>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</si>
  <si>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</si>
  <si>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</si>
  <si>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</si>
  <si>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</si>
  <si>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</si>
  <si>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</si>
  <si>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</si>
  <si>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</si>
  <si>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</si>
  <si>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</si>
  <si>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</si>
  <si>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</si>
  <si>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</si>
  <si>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</si>
  <si>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</si>
  <si>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</si>
  <si>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</si>
  <si>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</si>
  <si>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</si>
  <si>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</si>
  <si>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</si>
  <si>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</si>
  <si>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</si>
  <si>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</si>
  <si>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</si>
  <si>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</si>
  <si>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</si>
  <si>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</si>
  <si>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</si>
  <si>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</si>
  <si>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</si>
  <si>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</si>
  <si>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</si>
  <si>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</si>
  <si>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</si>
  <si>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</si>
  <si>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</si>
  <si>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</si>
  <si>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</si>
  <si>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</si>
  <si>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</si>
  <si>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</si>
  <si>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</si>
  <si>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</si>
  <si>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</si>
  <si>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</si>
  <si>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</si>
  <si>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</si>
  <si>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</si>
  <si>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</si>
  <si>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</si>
  <si>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</si>
  <si>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</si>
  <si>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</si>
  <si>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</si>
  <si>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</si>
  <si>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</si>
  <si>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</si>
  <si>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</si>
  <si>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</si>
  <si>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</si>
  <si>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</si>
  <si>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</si>
  <si>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</si>
  <si>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</si>
  <si>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</si>
  <si>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</si>
  <si>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</si>
  <si>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</si>
  <si>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</si>
  <si>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</si>
  <si>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</si>
  <si>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</si>
  <si>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</si>
  <si>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</si>
  <si>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</si>
  <si>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</si>
  <si>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</si>
  <si>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</si>
  <si>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</si>
  <si>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</si>
  <si>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</si>
  <si>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</si>
  <si>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</si>
  <si>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</si>
  <si>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</si>
  <si>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</si>
  <si>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</si>
  <si>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</si>
  <si>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</si>
  <si>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</si>
  <si>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</si>
  <si>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</si>
  <si>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</si>
  <si>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</si>
  <si>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</si>
  <si>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</si>
  <si>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</si>
  <si>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</si>
  <si>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</si>
  <si>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</si>
  <si>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</si>
  <si>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</si>
  <si>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</si>
  <si>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</si>
  <si>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</si>
  <si>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</si>
  <si>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</si>
  <si>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</si>
  <si>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</si>
  <si>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</si>
  <si>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</si>
  <si>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</si>
  <si>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</si>
  <si>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</si>
  <si>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</si>
  <si>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</si>
  <si>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</si>
  <si>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</si>
  <si>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</si>
  <si>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</si>
  <si>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</si>
  <si>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</si>
  <si>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</si>
  <si>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</si>
  <si>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</si>
  <si>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</si>
  <si>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</si>
  <si>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</si>
  <si>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</si>
  <si>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</si>
  <si>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</si>
  <si>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</si>
  <si>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</si>
  <si>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</si>
  <si>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</si>
  <si>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</si>
  <si>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</si>
  <si>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</si>
  <si>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</si>
  <si>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</si>
  <si>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</si>
  <si>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</si>
  <si>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</si>
  <si>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</si>
  <si>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</si>
  <si>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</si>
  <si>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</si>
  <si>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</si>
  <si>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</si>
  <si>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</si>
  <si>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</si>
  <si>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</si>
  <si>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</si>
  <si>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</si>
  <si>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</si>
  <si>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</si>
  <si>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</si>
  <si>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</si>
  <si>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</si>
  <si>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</si>
  <si>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</si>
  <si>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</si>
  <si>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</si>
  <si>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</si>
  <si>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</si>
  <si>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</si>
  <si>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</si>
  <si>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</si>
  <si>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</si>
  <si>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</si>
  <si>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</si>
  <si>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</si>
  <si>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</si>
  <si>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</si>
  <si>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</si>
  <si>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</si>
  <si>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</si>
  <si>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</si>
  <si>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</si>
  <si>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</si>
  <si>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</si>
  <si>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</si>
  <si>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</si>
  <si>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</si>
  <si>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</si>
  <si>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</si>
  <si>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</si>
  <si>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</si>
  <si>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</si>
  <si>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</si>
  <si>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</si>
  <si>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</si>
  <si>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</si>
  <si>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</si>
  <si>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</si>
  <si>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</si>
  <si>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</si>
  <si>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</si>
  <si>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</si>
  <si>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</si>
  <si>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</si>
  <si>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</si>
  <si>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</si>
  <si>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</si>
  <si>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</si>
  <si>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</si>
  <si>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</si>
  <si>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</si>
  <si>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</si>
  <si>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</si>
  <si>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</si>
  <si>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</si>
  <si>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</si>
  <si>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</si>
  <si>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</si>
  <si>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</si>
  <si>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</si>
  <si>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</si>
  <si>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</si>
  <si>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</si>
  <si>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</si>
  <si>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</si>
  <si>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</si>
  <si>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</si>
  <si>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</si>
  <si>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</si>
  <si>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</si>
  <si>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</si>
  <si>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</si>
  <si>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</si>
  <si>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</si>
  <si>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</si>
  <si>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</si>
  <si>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</si>
  <si>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</si>
  <si>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</si>
  <si>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</si>
  <si>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</si>
  <si>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</si>
  <si>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</si>
  <si>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</si>
  <si>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</si>
  <si>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</si>
  <si>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</si>
  <si>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</si>
  <si>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</si>
  <si>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</si>
  <si>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</si>
  <si>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</si>
  <si>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</si>
  <si>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</si>
  <si>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</si>
  <si>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</si>
  <si>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</si>
  <si>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</si>
  <si>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</si>
  <si>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</si>
  <si>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</si>
  <si>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</si>
  <si>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</si>
  <si>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</si>
  <si>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</si>
  <si>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</si>
  <si>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</si>
  <si>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</si>
  <si>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</si>
  <si>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</si>
  <si>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</si>
  <si>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</si>
  <si>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</si>
  <si>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</si>
  <si>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</si>
  <si>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</si>
  <si>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</si>
  <si>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</si>
  <si>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</si>
  <si>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</si>
  <si>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</si>
  <si>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</si>
  <si>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</si>
  <si>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</si>
  <si>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</si>
  <si>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</si>
  <si>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</si>
  <si>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</si>
  <si>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</si>
  <si>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</si>
  <si>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</si>
  <si>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</si>
  <si>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</si>
  <si>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</si>
  <si>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</si>
  <si>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</si>
  <si>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</si>
  <si>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</si>
  <si>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</si>
  <si>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</si>
  <si>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</si>
  <si>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</si>
  <si>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</si>
  <si>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</si>
  <si>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</si>
  <si>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</si>
  <si>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</si>
  <si>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</si>
  <si>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</si>
  <si>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</si>
  <si>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</si>
  <si>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</si>
  <si>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</si>
  <si>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</si>
  <si>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</si>
  <si>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</si>
  <si>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</si>
  <si>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</si>
  <si>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</si>
  <si>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</si>
  <si>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</si>
  <si>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</si>
  <si>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</si>
  <si>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</si>
  <si>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</si>
  <si>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</si>
  <si>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</si>
  <si>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</si>
  <si>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</si>
  <si>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</si>
  <si>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</si>
  <si>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</si>
  <si>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</si>
  <si>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</si>
  <si>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</si>
  <si>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</si>
  <si>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</si>
  <si>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</si>
  <si>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</si>
  <si>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</si>
  <si>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</si>
  <si>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</si>
  <si>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</si>
  <si>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</si>
  <si>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</si>
  <si>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</si>
  <si>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</si>
  <si>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</si>
  <si>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</si>
  <si>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</si>
  <si>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</si>
  <si>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</si>
  <si>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</si>
  <si>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</si>
  <si>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</si>
  <si>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</si>
  <si>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</si>
  <si>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</si>
  <si>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</si>
  <si>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</si>
  <si>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</si>
  <si>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</si>
  <si>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</si>
  <si>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</si>
  <si>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</si>
  <si>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</si>
  <si>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</si>
  <si>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</si>
  <si>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</si>
  <si>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</si>
  <si>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</si>
  <si>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</si>
  <si>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</si>
  <si>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</si>
  <si>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</si>
  <si>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</si>
  <si>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</si>
  <si>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</si>
  <si>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</si>
  <si>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</si>
  <si>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</si>
  <si>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</si>
  <si>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</si>
  <si>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</si>
  <si>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</si>
  <si>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</si>
  <si>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</si>
  <si>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</si>
  <si>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</si>
  <si>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</si>
  <si>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</si>
  <si>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</si>
  <si>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</si>
  <si>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</si>
  <si>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</si>
  <si>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</si>
  <si>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</si>
  <si>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</si>
  <si>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</si>
  <si>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</si>
  <si>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</si>
  <si>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</si>
  <si>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</si>
  <si>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</si>
  <si>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</si>
  <si>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</si>
  <si>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</si>
  <si>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</si>
  <si>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</si>
  <si>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</si>
  <si>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</si>
  <si>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</si>
  <si>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</si>
  <si>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</si>
  <si>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</si>
  <si>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</si>
  <si>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</si>
  <si>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</si>
  <si>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</si>
  <si>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</si>
  <si>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</si>
  <si>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</si>
  <si>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</si>
  <si>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</si>
  <si>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</si>
  <si>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</si>
  <si>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</si>
  <si>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</si>
  <si>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</si>
  <si>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</si>
  <si>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</si>
  <si>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</si>
  <si>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</si>
  <si>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</si>
  <si>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</si>
  <si>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</si>
  <si>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</si>
  <si>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</si>
  <si>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</si>
  <si>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</si>
  <si>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</si>
  <si>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</si>
  <si>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</si>
  <si>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</si>
  <si>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</si>
  <si>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</si>
  <si>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</si>
  <si>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</si>
  <si>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</si>
  <si>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</si>
  <si>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</si>
  <si>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</si>
  <si>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</si>
  <si>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</si>
  <si>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</si>
  <si>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</si>
  <si>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</si>
  <si>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</si>
  <si>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</si>
  <si>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</si>
  <si>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</si>
  <si>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</si>
  <si>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</si>
  <si>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</si>
  <si>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</si>
  <si>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</si>
  <si>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</si>
  <si>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</si>
  <si>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</si>
  <si>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</si>
  <si>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</si>
  <si>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</si>
  <si>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</si>
  <si>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</si>
  <si>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</si>
  <si>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</si>
  <si>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</si>
  <si>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</si>
  <si>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</si>
  <si>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</si>
  <si>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</si>
  <si>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</si>
  <si>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</si>
  <si>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</si>
  <si>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</si>
  <si>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</si>
  <si>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</si>
  <si>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</si>
  <si>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</si>
  <si>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</si>
  <si>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</si>
  <si>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</si>
  <si>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</si>
  <si>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</si>
  <si>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</si>
  <si>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</si>
  <si>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</si>
  <si>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</si>
  <si>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</si>
  <si>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</si>
  <si>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</si>
  <si>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</si>
  <si>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</si>
  <si>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</si>
  <si>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</si>
  <si>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</si>
  <si>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</si>
  <si>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</si>
  <si>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</si>
  <si>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</si>
  <si>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</si>
  <si>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</si>
  <si>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</si>
  <si>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</si>
  <si>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</si>
  <si>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</si>
  <si>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</si>
  <si>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</si>
  <si>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</si>
  <si>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</si>
  <si>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</si>
  <si>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</si>
  <si>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</si>
  <si>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</si>
  <si>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</si>
  <si>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</si>
  <si>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</si>
  <si>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</si>
  <si>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</si>
  <si>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</si>
  <si>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</si>
  <si>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</si>
  <si>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</si>
  <si>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</si>
  <si>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</si>
  <si>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</si>
  <si>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</si>
  <si>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</si>
  <si>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</si>
  <si>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</si>
  <si>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</si>
  <si>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</si>
  <si>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</si>
  <si>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</si>
  <si>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</si>
  <si>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</si>
  <si>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</si>
  <si>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</si>
  <si>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</si>
  <si>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</si>
  <si>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</si>
  <si>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</si>
  <si>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</si>
  <si>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</si>
  <si>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</si>
  <si>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</si>
  <si>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</si>
  <si>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</si>
  <si>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</si>
  <si>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</si>
  <si>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</si>
  <si>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</si>
  <si>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</si>
  <si>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</si>
  <si>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</si>
  <si>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</si>
  <si>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</si>
  <si>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</si>
  <si>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</si>
  <si>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</si>
  <si>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</si>
  <si>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</si>
  <si>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</si>
  <si>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</si>
  <si>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</si>
  <si>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</si>
  <si>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</si>
  <si>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</si>
  <si>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</si>
  <si>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</si>
  <si>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</si>
  <si>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</si>
  <si>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</si>
  <si>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</si>
  <si>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</si>
  <si>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</si>
  <si>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</si>
  <si>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</si>
  <si>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</si>
  <si>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</si>
  <si>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</si>
  <si>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</si>
  <si>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</si>
  <si>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</si>
  <si>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</si>
  <si>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</si>
  <si>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</si>
  <si>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</si>
  <si>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</si>
  <si>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</si>
  <si>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</si>
  <si>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</si>
  <si>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</si>
  <si>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</si>
  <si>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</si>
  <si>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</si>
  <si>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</si>
  <si>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</si>
  <si>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</si>
  <si>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</si>
  <si>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</si>
  <si>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</si>
  <si>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</si>
  <si>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</si>
  <si>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</si>
  <si>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</si>
  <si>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</si>
  <si>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</si>
  <si>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</si>
  <si>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</si>
  <si>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</si>
  <si>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</si>
  <si>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</si>
  <si>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</si>
  <si>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</si>
  <si>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</si>
  <si>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</si>
  <si>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</si>
  <si>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</si>
  <si>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</si>
  <si>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</si>
  <si>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</si>
  <si>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</si>
  <si>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</si>
  <si>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</si>
  <si>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</si>
  <si>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</si>
  <si>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</si>
  <si>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</si>
  <si>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</si>
  <si>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</si>
  <si>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</si>
  <si>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</si>
  <si>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</si>
  <si>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</si>
  <si>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</si>
  <si>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</si>
  <si>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</si>
  <si>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</si>
  <si>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</si>
  <si>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</si>
  <si>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</si>
  <si>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</si>
  <si>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</si>
  <si>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</si>
  <si>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</si>
  <si>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</si>
  <si>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</si>
  <si>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</si>
  <si>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</si>
  <si>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</si>
  <si>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</si>
  <si>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</si>
  <si>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</si>
  <si>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</si>
  <si>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</si>
  <si>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</si>
  <si>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</si>
  <si>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</si>
  <si>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</si>
  <si>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</si>
  <si>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</si>
  <si>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</si>
  <si>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</si>
  <si>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</si>
  <si>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</si>
  <si>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</si>
  <si>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</si>
  <si>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</si>
  <si>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</si>
  <si>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</si>
  <si>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</si>
  <si>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</si>
  <si>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</si>
  <si>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</si>
  <si>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</si>
  <si>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</si>
  <si>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</si>
  <si>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</si>
  <si>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</si>
  <si>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</si>
  <si>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</si>
  <si>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</si>
  <si>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</si>
  <si>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</si>
  <si>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</si>
  <si>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</si>
  <si>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</si>
  <si>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</si>
  <si>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</si>
  <si>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</si>
  <si>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</si>
  <si>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</si>
  <si>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</si>
  <si>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</si>
  <si>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</si>
  <si>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</si>
  <si>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</si>
  <si>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</si>
  <si>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</si>
  <si>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</si>
  <si>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</si>
  <si>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</si>
  <si>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</si>
  <si>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</si>
  <si>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</si>
  <si>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</si>
  <si>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</si>
  <si>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</si>
  <si>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</si>
  <si>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</si>
  <si>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</si>
  <si>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</si>
  <si>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</si>
  <si>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</si>
  <si>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</si>
  <si>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</si>
  <si>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</si>
  <si>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</si>
  <si>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</si>
  <si>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</si>
  <si>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</si>
  <si>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</si>
  <si>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</si>
  <si>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</si>
  <si>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</si>
  <si>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</si>
  <si>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</si>
  <si>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</si>
  <si>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</si>
  <si>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</si>
  <si>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</si>
  <si>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</si>
  <si>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</si>
  <si>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</si>
  <si>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</si>
  <si>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</si>
  <si>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</si>
  <si>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</si>
  <si>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</si>
  <si>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</si>
  <si>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</si>
  <si>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</si>
  <si>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</si>
  <si>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</si>
  <si>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</si>
  <si>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</si>
  <si>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</si>
  <si>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</si>
  <si>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</si>
  <si>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</si>
  <si>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</si>
  <si>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</si>
  <si>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</si>
  <si>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</si>
  <si>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</si>
  <si>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</si>
  <si>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</si>
  <si>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</si>
  <si>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</si>
  <si>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</si>
  <si>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</si>
  <si>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</si>
  <si>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</si>
  <si>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</si>
  <si>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</si>
  <si>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</si>
  <si>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</si>
  <si>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</si>
  <si>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</si>
  <si>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</si>
  <si>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</si>
  <si>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</si>
  <si>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</si>
  <si>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</si>
  <si>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</si>
  <si>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</si>
  <si>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</si>
  <si>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</si>
  <si>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</si>
  <si>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</si>
  <si>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</si>
  <si>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</si>
  <si>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</si>
  <si>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</si>
  <si>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</si>
  <si>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</si>
  <si>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</si>
  <si>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</si>
  <si>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</si>
  <si>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</si>
  <si>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</si>
  <si>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</si>
  <si>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</si>
  <si>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</si>
  <si>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</si>
  <si>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</si>
  <si>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</si>
  <si>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</si>
  <si>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</si>
  <si>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</si>
  <si>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</si>
  <si>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</si>
  <si>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</si>
  <si>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</si>
  <si>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</si>
  <si>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</si>
  <si>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</si>
  <si>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</si>
  <si>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</si>
  <si>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</si>
  <si>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</si>
  <si>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</si>
  <si>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</si>
  <si>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</si>
  <si>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</si>
  <si>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</si>
  <si>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</si>
  <si>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</si>
  <si>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</si>
  <si>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</si>
  <si>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</si>
  <si>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</si>
  <si>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</si>
  <si>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</si>
  <si>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</si>
  <si>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</si>
  <si>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</si>
  <si>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</si>
  <si>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</si>
  <si>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</si>
  <si>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</si>
  <si>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</si>
  <si>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</si>
  <si>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</si>
  <si>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</si>
  <si>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</si>
  <si>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</si>
  <si>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</si>
  <si>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</si>
  <si>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</si>
  <si>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</si>
  <si>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</si>
  <si>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</si>
  <si>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</si>
  <si>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</si>
  <si>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</si>
  <si>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</si>
  <si>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</si>
  <si>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</si>
  <si>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</si>
  <si>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</si>
  <si>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</si>
  <si>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</si>
  <si>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</si>
  <si>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</si>
  <si>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</si>
  <si>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</si>
  <si>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</si>
  <si>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</si>
  <si>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</si>
  <si>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</si>
  <si>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</si>
  <si>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</si>
  <si>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</si>
  <si>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</si>
  <si>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</si>
  <si>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</si>
  <si>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</si>
  <si>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</si>
  <si>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</si>
  <si>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</si>
  <si>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</si>
  <si>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</si>
  <si>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</si>
  <si>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</si>
  <si>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</si>
  <si>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</si>
  <si>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</si>
  <si>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</si>
  <si>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</si>
  <si>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</si>
  <si>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</si>
  <si>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</si>
  <si>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</si>
  <si>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</si>
  <si>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</si>
  <si>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</si>
  <si>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</si>
  <si>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</si>
  <si>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</si>
  <si>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</si>
  <si>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</si>
  <si>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</si>
  <si>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</si>
  <si>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</si>
  <si>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</si>
  <si>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</si>
  <si>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</si>
  <si>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</si>
  <si>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</si>
  <si>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</si>
  <si>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</si>
  <si>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</si>
  <si>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</si>
  <si>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</si>
  <si>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</si>
  <si>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</si>
  <si>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</si>
  <si>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</si>
  <si>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</si>
  <si>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</si>
  <si>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</si>
  <si>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</si>
  <si>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</si>
  <si>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</si>
  <si>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</si>
  <si>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</si>
  <si>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</si>
  <si>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</si>
  <si>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</si>
  <si>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</si>
  <si>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</si>
  <si>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</si>
  <si>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</si>
  <si>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</si>
  <si>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</si>
  <si>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</si>
  <si>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</si>
  <si>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</si>
  <si>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</si>
  <si>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</si>
  <si>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</si>
  <si>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</si>
  <si>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</si>
  <si>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</si>
  <si>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</si>
  <si>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</si>
  <si>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</si>
  <si>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</si>
  <si>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</si>
  <si>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</si>
  <si>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</si>
  <si>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</si>
  <si>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</si>
  <si>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</si>
  <si>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</si>
  <si>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</si>
  <si>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</si>
  <si>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</si>
  <si>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</si>
  <si>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</si>
  <si>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</si>
  <si>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</si>
  <si>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</si>
  <si>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</si>
  <si>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</si>
  <si>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</si>
  <si>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</si>
  <si>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</si>
  <si>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</si>
  <si>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</si>
  <si>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</si>
  <si>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</si>
  <si>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</si>
  <si>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</si>
  <si>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</si>
  <si>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</si>
  <si>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</si>
  <si>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</si>
  <si>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</si>
  <si>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</si>
  <si>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</si>
  <si>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</si>
  <si>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</si>
  <si>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</si>
  <si>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</si>
  <si>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</si>
  <si>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</si>
  <si>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</si>
  <si>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</si>
  <si>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</si>
  <si>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</si>
  <si>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</si>
  <si>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</si>
  <si>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</si>
  <si>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</si>
  <si>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</si>
  <si>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</si>
  <si>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</si>
  <si>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</si>
  <si>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</si>
  <si>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</si>
  <si>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</si>
  <si>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</si>
  <si>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</si>
  <si>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</si>
  <si>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</si>
  <si>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</si>
  <si>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</si>
  <si>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</si>
  <si>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</si>
  <si>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</si>
  <si>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</si>
  <si>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</si>
  <si>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</si>
  <si>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</si>
  <si>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</si>
  <si>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</si>
  <si>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</si>
  <si>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</si>
  <si>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</si>
  <si>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</si>
  <si>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</si>
  <si>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</si>
  <si>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</si>
  <si>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</si>
  <si>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</si>
  <si>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</si>
  <si>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</si>
  <si>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</si>
  <si>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</si>
  <si>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</si>
  <si>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</si>
  <si>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</si>
  <si>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</si>
  <si>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</si>
  <si>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</si>
  <si>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</si>
  <si>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</si>
  <si>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</si>
  <si>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</si>
  <si>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</si>
  <si>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</si>
  <si>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</si>
  <si>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</si>
  <si>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</si>
  <si>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</si>
  <si>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</si>
  <si>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</si>
  <si>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</si>
  <si>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</si>
  <si>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</si>
  <si>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</si>
  <si>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</si>
  <si>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</si>
  <si>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</si>
  <si>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</si>
  <si>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</si>
  <si>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</si>
  <si>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</si>
  <si>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</si>
  <si>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</si>
  <si>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</si>
  <si>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</si>
  <si>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</si>
  <si>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</si>
  <si>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</si>
  <si>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</si>
  <si>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</si>
  <si>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</si>
  <si>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</si>
  <si>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</si>
  <si>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</si>
  <si>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</si>
  <si>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</si>
  <si>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</si>
  <si>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</si>
  <si>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</si>
  <si>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</si>
  <si>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</si>
  <si>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</si>
  <si>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</si>
  <si>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</si>
  <si>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</si>
  <si>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</si>
  <si>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</si>
  <si>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</si>
  <si>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</si>
  <si>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</si>
  <si>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</si>
  <si>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</si>
  <si>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</si>
  <si>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</si>
  <si>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</si>
  <si>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</si>
  <si>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</si>
  <si>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</si>
  <si>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</si>
  <si>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</si>
  <si>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</si>
  <si>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</si>
  <si>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</si>
  <si>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</si>
  <si>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</si>
  <si>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</si>
  <si>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</si>
  <si>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</si>
  <si>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</si>
  <si>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</si>
  <si>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</si>
  <si>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</si>
  <si>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</si>
  <si>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</si>
  <si>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</si>
  <si>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</si>
  <si>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</si>
  <si>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</si>
  <si>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</si>
  <si>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</si>
  <si>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</si>
  <si>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</si>
  <si>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</si>
  <si>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</si>
  <si>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</si>
  <si>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</si>
  <si>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</si>
  <si>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</si>
  <si>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</si>
  <si>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</si>
  <si>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</si>
  <si>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</si>
  <si>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</si>
  <si>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</si>
  <si>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</si>
  <si>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</si>
  <si>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</si>
  <si>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</si>
  <si>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</si>
  <si>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</si>
  <si>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</si>
  <si>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</si>
  <si>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</si>
  <si>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</si>
  <si>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</si>
  <si>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</si>
  <si>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</si>
  <si>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</si>
  <si>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</si>
  <si>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</si>
  <si>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</si>
  <si>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</si>
  <si>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</si>
  <si>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</si>
  <si>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</si>
  <si>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</si>
  <si>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</si>
  <si>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</si>
  <si>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</si>
  <si>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</si>
  <si>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</si>
  <si>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</si>
  <si>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</si>
  <si>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</si>
  <si>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</si>
  <si>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</si>
  <si>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</si>
  <si>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</si>
  <si>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</si>
  <si>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</si>
  <si>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</si>
  <si>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</si>
  <si>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</si>
  <si>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</si>
  <si>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</si>
  <si>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</si>
  <si>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</si>
  <si>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</si>
  <si>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</si>
  <si>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</si>
  <si>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</si>
  <si>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</si>
  <si>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</si>
  <si>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</si>
  <si>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</si>
  <si>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</si>
  <si>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</si>
  <si>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</si>
  <si>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</si>
  <si>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</si>
  <si>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</si>
  <si>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</si>
  <si>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</si>
  <si>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</si>
  <si>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</si>
  <si>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</si>
  <si>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</si>
  <si>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</si>
  <si>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</si>
  <si>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</si>
  <si>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</si>
  <si>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</si>
  <si>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</si>
  <si>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</si>
  <si>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</si>
  <si>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</si>
  <si>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</si>
  <si>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</si>
  <si>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</si>
  <si>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</si>
  <si>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</si>
  <si>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</si>
  <si>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</si>
  <si>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</si>
  <si>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</si>
  <si>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</si>
  <si>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</si>
  <si>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</si>
  <si>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</si>
  <si>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</si>
  <si>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</si>
  <si>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</si>
  <si>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</si>
  <si>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</si>
  <si>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</si>
  <si>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</si>
  <si>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</si>
  <si>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</si>
  <si>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</si>
  <si>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</si>
  <si>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</si>
  <si>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</si>
  <si>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</si>
  <si>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</si>
  <si>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</si>
  <si>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</si>
  <si>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</si>
  <si>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</si>
  <si>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</si>
  <si>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</si>
  <si>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</si>
  <si>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</si>
  <si>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</si>
  <si>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</si>
  <si>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</si>
  <si>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</si>
  <si>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</si>
  <si>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</si>
  <si>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</si>
  <si>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</si>
  <si>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</si>
  <si>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</si>
  <si>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</si>
  <si>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</si>
  <si>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</si>
  <si>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</si>
  <si>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</si>
  <si>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</si>
  <si>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</si>
  <si>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</si>
  <si>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</si>
  <si>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</si>
  <si>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</si>
  <si>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</si>
  <si>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</si>
  <si>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</si>
  <si>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</si>
  <si>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</si>
  <si>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</si>
  <si>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</si>
  <si>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</si>
  <si>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</si>
  <si>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</si>
  <si>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</si>
  <si>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</si>
  <si>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</si>
  <si>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</si>
  <si>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</si>
  <si>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</si>
  <si>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</si>
  <si>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</si>
  <si>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</si>
  <si>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</si>
  <si>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</si>
  <si>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</si>
  <si>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</si>
  <si>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</si>
  <si>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</si>
  <si>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</si>
  <si>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</si>
  <si>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</si>
  <si>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</si>
  <si>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</si>
  <si>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</si>
  <si>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</si>
  <si>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</si>
  <si>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</si>
  <si>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</si>
  <si>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</si>
  <si>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</si>
  <si>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</si>
  <si>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</si>
  <si>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</si>
  <si>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</si>
  <si>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</si>
  <si>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</si>
  <si>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</si>
  <si>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</si>
  <si>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</si>
  <si>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</si>
  <si>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</si>
  <si>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</si>
  <si>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</si>
  <si>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</si>
  <si>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</si>
  <si>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</si>
  <si>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</si>
  <si>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</si>
  <si>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</si>
  <si>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</si>
  <si>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</si>
  <si>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</si>
  <si>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</si>
  <si>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</si>
  <si>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</si>
  <si>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</si>
  <si>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</si>
  <si>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</si>
  <si>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</si>
  <si>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</si>
  <si>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</si>
  <si>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</si>
  <si>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</si>
  <si>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</si>
  <si>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</si>
  <si>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</si>
  <si>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</si>
  <si>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</si>
  <si>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</si>
  <si>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</si>
  <si>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</si>
  <si>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</si>
  <si>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</si>
  <si>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</si>
  <si>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</si>
  <si>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</si>
  <si>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</si>
  <si>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</si>
  <si>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</si>
  <si>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</si>
  <si>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</si>
  <si>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</si>
  <si>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</si>
  <si>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</si>
  <si>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</si>
  <si>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</si>
  <si>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</si>
  <si>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</si>
  <si>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</si>
  <si>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</si>
  <si>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</si>
  <si>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</si>
  <si>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</si>
  <si>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</si>
  <si>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</si>
  <si>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</si>
  <si>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</si>
  <si>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</si>
  <si>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</si>
  <si>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</si>
  <si>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</si>
  <si>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</si>
  <si>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</si>
  <si>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</si>
  <si>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</si>
  <si>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</si>
  <si>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</si>
  <si>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</si>
  <si>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</si>
  <si>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</si>
  <si>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</si>
  <si>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</si>
  <si>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</si>
  <si>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</si>
  <si>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</si>
  <si>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</si>
  <si>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</si>
  <si>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</si>
  <si>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</si>
  <si>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</si>
  <si>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</si>
  <si>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</si>
  <si>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</si>
  <si>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</si>
  <si>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</si>
  <si>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</si>
  <si>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</si>
  <si>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</si>
  <si>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</si>
  <si>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</si>
  <si>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</si>
  <si>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</si>
  <si>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</si>
  <si>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</si>
  <si>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</si>
  <si>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</si>
  <si>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</si>
  <si>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</si>
  <si>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</si>
  <si>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</si>
  <si>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</si>
  <si>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</si>
  <si>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</si>
  <si>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</si>
  <si>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</si>
  <si>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</si>
  <si>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</si>
  <si>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</si>
  <si>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</si>
  <si>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</si>
  <si>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</si>
  <si>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</si>
  <si>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</si>
  <si>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</si>
  <si>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</si>
  <si>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</si>
  <si>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</si>
  <si>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</si>
  <si>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</si>
  <si>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</si>
  <si>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</si>
  <si>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</si>
  <si>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</si>
  <si>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</si>
  <si>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</si>
  <si>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</si>
  <si>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</si>
  <si>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</si>
  <si>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</si>
  <si>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</si>
  <si>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</si>
  <si>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</si>
  <si>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</si>
  <si>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</si>
  <si>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</si>
  <si>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</si>
  <si>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</si>
  <si>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</si>
  <si>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</si>
  <si>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</si>
  <si>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</si>
  <si>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</si>
  <si>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</si>
  <si>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</si>
  <si>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</si>
  <si>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</si>
  <si>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</si>
  <si>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</si>
  <si>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</si>
  <si>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</si>
  <si>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</si>
  <si>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</si>
  <si>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</si>
  <si>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</si>
  <si>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</si>
  <si>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</si>
  <si>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</si>
  <si>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</si>
  <si>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</si>
  <si>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</si>
  <si>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</si>
  <si>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</si>
  <si>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</si>
  <si>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</si>
  <si>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</si>
  <si>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</si>
  <si>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</si>
  <si>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</si>
  <si>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</si>
  <si>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</si>
  <si>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</si>
  <si>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</si>
  <si>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</si>
  <si>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</si>
  <si>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</si>
  <si>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</si>
  <si>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</si>
  <si>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</si>
  <si>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</si>
  <si>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</si>
  <si>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</si>
  <si>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</si>
  <si>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</si>
  <si>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</si>
  <si>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</si>
  <si>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</si>
  <si>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</si>
  <si>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</si>
  <si>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</si>
  <si>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</si>
  <si>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</si>
  <si>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</si>
  <si>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</si>
  <si>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</si>
  <si>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</si>
  <si>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</si>
  <si>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</si>
  <si>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</si>
  <si>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</si>
  <si>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</si>
  <si>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</si>
  <si>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</si>
  <si>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</si>
  <si>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</si>
  <si>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</si>
  <si>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</si>
  <si>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</si>
  <si>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</si>
  <si>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</si>
  <si>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</si>
  <si>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</si>
  <si>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</si>
  <si>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</si>
  <si>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</si>
  <si>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</si>
  <si>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</si>
  <si>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</si>
  <si>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</si>
  <si>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</si>
  <si>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</si>
  <si>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</si>
  <si>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</si>
  <si>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</si>
  <si>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</si>
  <si>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</si>
  <si>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</si>
  <si>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</si>
  <si>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</si>
  <si>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</si>
  <si>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</si>
  <si>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</si>
  <si>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</si>
  <si>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</si>
  <si>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</si>
  <si>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</si>
  <si>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</si>
  <si>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</si>
  <si>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</si>
  <si>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</si>
  <si>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</si>
  <si>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</si>
  <si>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</si>
  <si>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</si>
  <si>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</si>
  <si>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</si>
  <si>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</si>
  <si>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</si>
  <si>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</si>
  <si>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</si>
  <si>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</si>
  <si>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</si>
  <si>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</si>
  <si>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</si>
  <si>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</si>
  <si>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</si>
  <si>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</si>
  <si>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</si>
  <si>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</si>
  <si>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</si>
  <si>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</si>
  <si>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</si>
  <si>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</si>
  <si>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</si>
  <si>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</si>
  <si>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</si>
  <si>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</si>
  <si>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</si>
  <si>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</si>
  <si>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</si>
  <si>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</si>
  <si>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</si>
  <si>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</si>
  <si>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</si>
  <si>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</si>
  <si>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</si>
  <si>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</si>
  <si>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</si>
  <si>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</si>
  <si>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</si>
  <si>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</si>
  <si>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</si>
  <si>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</si>
  <si>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</si>
  <si>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</si>
  <si>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</si>
  <si>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</si>
  <si>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</si>
  <si>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</si>
  <si>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</si>
  <si>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</si>
  <si>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</si>
  <si>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</si>
  <si>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</si>
  <si>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</si>
  <si>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</si>
  <si>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</si>
  <si>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</si>
  <si>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</si>
  <si>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</si>
  <si>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</si>
  <si>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</si>
  <si>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</si>
  <si>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</si>
  <si>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</si>
  <si>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</si>
  <si>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</si>
  <si>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</si>
  <si>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</si>
  <si>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</si>
  <si>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</si>
  <si>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</si>
  <si>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</si>
  <si>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</si>
  <si>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</si>
  <si>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</si>
  <si>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</si>
  <si>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</si>
  <si>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</si>
  <si>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</si>
  <si>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</si>
  <si>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</si>
  <si>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</si>
  <si>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</si>
  <si>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</si>
  <si>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</si>
  <si>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</si>
  <si>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</si>
  <si>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</si>
  <si>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</si>
  <si>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</si>
  <si>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</si>
  <si>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</si>
  <si>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</si>
  <si>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</si>
  <si>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</si>
  <si>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</si>
  <si>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</si>
  <si>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</si>
  <si>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</si>
  <si>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</si>
  <si>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</si>
  <si>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</si>
  <si>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</si>
  <si>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</si>
  <si>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</si>
  <si>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</si>
  <si>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</si>
  <si>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</si>
  <si>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</si>
  <si>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</si>
  <si>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</si>
  <si>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</si>
  <si>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</si>
  <si>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</si>
  <si>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</si>
  <si>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</si>
  <si>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</si>
  <si>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</si>
  <si>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</si>
  <si>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</si>
  <si>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</si>
  <si>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</si>
  <si>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</si>
  <si>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</si>
  <si>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</si>
  <si>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</si>
  <si>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</si>
  <si>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</si>
  <si>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</si>
  <si>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</si>
  <si>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</si>
  <si>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</si>
  <si>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</si>
  <si>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</si>
  <si>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</si>
  <si>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</si>
  <si>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</si>
  <si>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</si>
  <si>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</si>
  <si>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</si>
  <si>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</si>
  <si>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</si>
  <si>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</si>
  <si>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</si>
  <si>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</si>
  <si>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</si>
  <si>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</si>
  <si>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</si>
  <si>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</si>
  <si>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</si>
  <si>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</si>
  <si>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</si>
  <si>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</si>
  <si>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</si>
  <si>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</si>
  <si>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</si>
  <si>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</si>
  <si>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</si>
  <si>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</si>
  <si>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</si>
  <si>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</si>
  <si>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</si>
  <si>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</si>
  <si>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</si>
  <si>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</si>
  <si>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</si>
  <si>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</si>
  <si>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</si>
  <si>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</si>
  <si>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</si>
  <si>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</si>
  <si>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</si>
  <si>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</si>
  <si>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</si>
  <si>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</si>
  <si>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</si>
  <si>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</si>
  <si>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</si>
  <si>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</si>
  <si>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</si>
  <si>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</si>
  <si>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</si>
  <si>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</si>
  <si>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</si>
  <si>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</si>
  <si>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</si>
  <si>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</si>
  <si>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</si>
  <si>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</si>
  <si>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</si>
  <si>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</si>
  <si>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</si>
  <si>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</si>
  <si>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</si>
  <si>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</si>
  <si>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</si>
  <si>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</si>
  <si>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</si>
  <si>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</si>
  <si>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</si>
  <si>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</si>
  <si>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</si>
  <si>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</si>
  <si>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</si>
  <si>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</si>
  <si>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</si>
  <si>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</si>
  <si>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</si>
  <si>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</si>
  <si>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</si>
  <si>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</si>
  <si>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</si>
  <si>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</si>
  <si>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</si>
  <si>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</si>
  <si>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</si>
  <si>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</si>
  <si>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</si>
  <si>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</si>
  <si>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</si>
  <si>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</si>
  <si>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</si>
  <si>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</si>
  <si>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</si>
  <si>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</si>
  <si>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</si>
  <si>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</si>
  <si>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</si>
  <si>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</si>
  <si>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</si>
  <si>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</si>
  <si>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</si>
  <si>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</si>
  <si>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</si>
  <si>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</si>
  <si>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</si>
  <si>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</si>
  <si>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</si>
  <si>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</si>
  <si>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</si>
  <si>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</si>
  <si>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</si>
  <si>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</si>
  <si>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</si>
  <si>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</si>
  <si>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</si>
  <si>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</si>
  <si>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</si>
  <si>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</si>
  <si>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</si>
  <si>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</si>
  <si>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</si>
  <si>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</si>
  <si>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</si>
  <si>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</si>
  <si>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</si>
  <si>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</si>
  <si>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</si>
  <si>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</si>
  <si>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</si>
  <si>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</si>
  <si>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</si>
  <si>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</si>
  <si>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</si>
  <si>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</si>
  <si>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</si>
  <si>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</si>
  <si>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</si>
  <si>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</si>
  <si>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</si>
  <si>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</si>
  <si>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</si>
  <si>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</si>
  <si>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</si>
  <si>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</si>
  <si>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</si>
  <si>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</si>
  <si>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</si>
  <si>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</si>
  <si>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</si>
  <si>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</si>
  <si>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</si>
  <si>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</si>
  <si>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</si>
  <si>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</si>
  <si>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</si>
  <si>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</si>
  <si>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</si>
  <si>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</si>
  <si>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</si>
  <si>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</si>
  <si>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</si>
  <si>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</si>
  <si>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</si>
  <si>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</si>
  <si>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</si>
  <si>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</si>
  <si>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</si>
  <si>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</si>
  <si>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</si>
  <si>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</si>
  <si>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</si>
  <si>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</si>
  <si>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</si>
  <si>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</si>
  <si>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</si>
  <si>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</si>
  <si>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</si>
  <si>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</si>
  <si>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</si>
  <si>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</si>
  <si>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</si>
  <si>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</si>
  <si>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</si>
  <si>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</si>
  <si>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</si>
  <si>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</si>
  <si>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</si>
  <si>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</si>
  <si>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</si>
  <si>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</si>
  <si>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</si>
  <si>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</si>
  <si>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</si>
  <si>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</si>
  <si>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</si>
  <si>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</si>
  <si>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</si>
  <si>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</si>
  <si>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</si>
  <si>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</si>
  <si>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</si>
  <si>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</si>
  <si>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</si>
  <si>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</si>
  <si>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</si>
  <si>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</si>
  <si>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</si>
  <si>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</si>
  <si>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</si>
  <si>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</si>
  <si>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</si>
  <si>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</si>
  <si>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</si>
  <si>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</si>
  <si>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</si>
  <si>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</si>
  <si>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</si>
  <si>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</si>
  <si>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</si>
  <si>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</si>
  <si>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</si>
  <si>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</si>
  <si>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</si>
  <si>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</si>
  <si>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</si>
  <si>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</si>
  <si>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</si>
  <si>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</si>
  <si>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</si>
  <si>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</si>
  <si>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</si>
  <si>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</si>
  <si>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</si>
  <si>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</si>
  <si>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</si>
  <si>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</si>
  <si>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</si>
  <si>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</si>
  <si>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</si>
  <si>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</si>
  <si>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</si>
  <si>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</si>
  <si>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</si>
  <si>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</si>
  <si>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</si>
  <si>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</si>
  <si>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</si>
  <si>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</si>
  <si>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</si>
  <si>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</si>
  <si>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</si>
  <si>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</si>
  <si>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</si>
  <si>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</si>
  <si>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</si>
  <si>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</si>
  <si>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</si>
  <si>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</si>
  <si>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</si>
  <si>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</si>
  <si>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</si>
  <si>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</si>
  <si>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</si>
  <si>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</si>
  <si>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</si>
  <si>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</si>
  <si>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</si>
  <si>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</si>
  <si>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</si>
  <si>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</si>
  <si>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</si>
  <si>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</si>
  <si>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</si>
  <si>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</si>
  <si>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</si>
  <si>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</si>
  <si>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</si>
  <si>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</si>
  <si>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</si>
  <si>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</si>
  <si>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</si>
  <si>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</si>
  <si>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</si>
  <si>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</si>
  <si>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</si>
  <si>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</si>
  <si>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</si>
  <si>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</si>
  <si>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</si>
  <si>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</si>
  <si>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</si>
  <si>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</si>
  <si>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</si>
  <si>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</si>
  <si>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</si>
  <si>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</si>
  <si>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</si>
  <si>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</si>
  <si>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</si>
  <si>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</si>
  <si>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</si>
  <si>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</si>
  <si>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</si>
  <si>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</si>
  <si>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</si>
  <si>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</si>
  <si>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</si>
  <si>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</si>
  <si>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</si>
  <si>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</si>
  <si>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</si>
  <si>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</si>
  <si>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</si>
  <si>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</si>
  <si>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</si>
  <si>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</si>
  <si>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</si>
  <si>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</si>
  <si>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</si>
  <si>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</si>
  <si>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</si>
  <si>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</si>
  <si>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</si>
  <si>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</si>
  <si>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</si>
  <si>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</si>
  <si>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</si>
  <si>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</si>
  <si>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</si>
  <si>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</si>
  <si>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</si>
  <si>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</si>
  <si>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</si>
  <si>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</si>
  <si>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</si>
  <si>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</si>
  <si>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</si>
  <si>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</si>
  <si>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</si>
  <si>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</si>
  <si>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</si>
  <si>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</si>
  <si>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</si>
  <si>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</si>
  <si>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</si>
  <si>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</si>
  <si>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</si>
  <si>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</si>
  <si>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</si>
  <si>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</si>
  <si>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</si>
  <si>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</si>
  <si>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</si>
  <si>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</si>
  <si>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</si>
  <si>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</si>
  <si>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</si>
  <si>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</si>
  <si>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</si>
  <si>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</si>
  <si>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</si>
  <si>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</si>
  <si>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</si>
  <si>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</si>
  <si>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</si>
  <si>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</si>
  <si>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</si>
  <si>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</si>
  <si>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</si>
  <si>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</si>
  <si>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</si>
  <si>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</si>
  <si>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</si>
  <si>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</si>
  <si>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</si>
  <si>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</si>
  <si>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</si>
  <si>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</si>
  <si>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</si>
  <si>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</si>
  <si>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</si>
  <si>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</si>
  <si>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</si>
  <si>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</si>
  <si>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</si>
  <si>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</si>
  <si>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</si>
  <si>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</si>
  <si>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</si>
  <si>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</si>
  <si>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</si>
  <si>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</si>
  <si>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</si>
  <si>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</si>
  <si>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</si>
  <si>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</si>
  <si>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</si>
  <si>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</si>
  <si>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</si>
  <si>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</si>
  <si>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</si>
  <si>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</si>
  <si>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</si>
  <si>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</si>
  <si>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</si>
  <si>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</si>
  <si>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</si>
  <si>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</si>
  <si>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</si>
  <si>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</si>
  <si>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</si>
  <si>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</si>
  <si>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</si>
  <si>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</si>
  <si>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</si>
  <si>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</si>
  <si>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</si>
  <si>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</si>
  <si>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</si>
  <si>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</si>
  <si>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</si>
  <si>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</si>
  <si>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</si>
  <si>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</si>
  <si>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</si>
  <si>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</si>
  <si>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</si>
  <si>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</si>
  <si>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</si>
  <si>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</si>
  <si>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</si>
  <si>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</si>
  <si>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</si>
  <si>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</si>
  <si>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</si>
  <si>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</si>
  <si>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</si>
  <si>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</si>
  <si>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</si>
  <si>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</si>
  <si>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</si>
  <si>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</si>
  <si>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</si>
  <si>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</si>
  <si>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</si>
  <si>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</si>
  <si>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</si>
  <si>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</si>
  <si>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</si>
  <si>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</si>
  <si>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</si>
  <si>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</si>
  <si>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</si>
  <si>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</si>
  <si>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</si>
  <si>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</si>
  <si>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</si>
  <si>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</si>
  <si>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</si>
  <si>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</si>
  <si>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</si>
  <si>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</si>
  <si>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</si>
  <si>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</si>
  <si>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</si>
  <si>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</si>
  <si>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</si>
  <si>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</si>
  <si>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</si>
  <si>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</si>
  <si>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</si>
  <si>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</si>
  <si>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</si>
  <si>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</si>
  <si>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</si>
  <si>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</si>
  <si>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</si>
  <si>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</si>
  <si>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</si>
  <si>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</si>
  <si>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</si>
  <si>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</si>
  <si>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</si>
  <si>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</si>
  <si>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</si>
  <si>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</si>
  <si>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</si>
  <si>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</si>
  <si>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</si>
  <si>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</si>
  <si>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</si>
  <si>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</si>
  <si>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</si>
  <si>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</si>
  <si>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</si>
  <si>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</si>
  <si>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</si>
  <si>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</si>
  <si>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</si>
  <si>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</si>
  <si>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</si>
  <si>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</si>
  <si>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</si>
  <si>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</si>
  <si>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</si>
  <si>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</si>
  <si>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</si>
  <si>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</si>
  <si>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</si>
  <si>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</si>
  <si>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</si>
  <si>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</si>
  <si>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</si>
  <si>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</si>
  <si>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</si>
  <si>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</si>
  <si>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</si>
  <si>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</si>
  <si>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</si>
  <si>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</si>
  <si>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</si>
  <si>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</si>
  <si>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</si>
  <si>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</si>
  <si>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</si>
  <si>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</si>
  <si>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</si>
  <si>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</si>
  <si>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</si>
  <si>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</si>
  <si>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</si>
  <si>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</si>
  <si>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</si>
  <si>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</si>
  <si>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</si>
  <si>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</si>
  <si>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</si>
  <si>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</si>
  <si>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</si>
  <si>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</si>
  <si>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</si>
  <si>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</si>
  <si>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</si>
  <si>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</si>
  <si>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</si>
  <si>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</si>
  <si>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</si>
  <si>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</si>
  <si>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</si>
  <si>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</si>
  <si>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</si>
  <si>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</si>
  <si>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</si>
  <si>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</si>
  <si>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</si>
  <si>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</si>
  <si>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</si>
  <si>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</si>
  <si>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</si>
  <si>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</si>
  <si>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</si>
  <si>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</si>
  <si>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</si>
  <si>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</si>
  <si>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</si>
  <si>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</si>
  <si>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</si>
  <si>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</si>
  <si>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</si>
  <si>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</si>
  <si>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</si>
  <si>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</si>
  <si>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</si>
  <si>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</si>
  <si>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</si>
  <si>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</si>
  <si>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</si>
  <si>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</si>
  <si>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</si>
  <si>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</si>
  <si>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</si>
  <si>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</si>
  <si>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</si>
  <si>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</si>
  <si>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</si>
  <si>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</si>
  <si>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</si>
  <si>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</si>
  <si>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</si>
  <si>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</si>
  <si>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</si>
  <si>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</si>
  <si>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</si>
  <si>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</si>
  <si>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</si>
  <si>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</si>
  <si>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</si>
  <si>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</si>
  <si>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</si>
  <si>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</si>
  <si>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</si>
  <si>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</si>
  <si>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</si>
  <si>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</si>
  <si>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</si>
  <si>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</si>
  <si>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</si>
  <si>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</si>
  <si>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</si>
  <si>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</si>
  <si>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</si>
  <si>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</si>
  <si>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</si>
  <si>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</si>
  <si>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</si>
  <si>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</si>
  <si>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</si>
  <si>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</si>
  <si>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</si>
  <si>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</si>
  <si>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</si>
  <si>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</si>
  <si>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</si>
  <si>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</si>
  <si>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</si>
  <si>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</si>
  <si>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</si>
  <si>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</si>
  <si>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</si>
  <si>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</si>
  <si>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</si>
  <si>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</si>
  <si>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</si>
  <si>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</si>
  <si>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</si>
  <si>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</si>
  <si>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</si>
  <si>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</si>
  <si>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</si>
  <si>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</si>
  <si>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</si>
  <si>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</si>
  <si>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</si>
  <si>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</si>
  <si>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</si>
  <si>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</si>
  <si>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</si>
  <si>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</si>
  <si>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</si>
  <si>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</si>
  <si>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</si>
  <si>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</si>
  <si>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</si>
  <si>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</si>
  <si>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</si>
  <si>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</si>
  <si>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</si>
  <si>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</si>
  <si>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</si>
  <si>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</si>
  <si>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</si>
  <si>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</si>
  <si>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</si>
  <si>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</si>
  <si>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</si>
  <si>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</si>
  <si>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</si>
  <si>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</si>
  <si>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</si>
  <si>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</si>
  <si>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</si>
  <si>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</si>
  <si>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</si>
  <si>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</si>
  <si>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</si>
  <si>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</si>
  <si>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</si>
  <si>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</si>
  <si>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</si>
  <si>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</si>
  <si>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</si>
  <si>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</si>
  <si>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</si>
  <si>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</si>
  <si>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</si>
  <si>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</si>
  <si>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</si>
  <si>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</si>
  <si>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</si>
  <si>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</si>
  <si>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</si>
  <si>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</si>
  <si>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</si>
  <si>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</si>
  <si>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</si>
  <si>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</si>
  <si>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</si>
  <si>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</si>
  <si>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</si>
  <si>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</si>
  <si>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</si>
  <si>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</si>
  <si>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</si>
  <si>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</si>
  <si>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</si>
  <si>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</si>
  <si>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</si>
  <si>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</si>
  <si>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</si>
  <si>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</si>
  <si>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</si>
  <si>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</si>
  <si>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</si>
  <si>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</si>
  <si>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</si>
  <si>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</si>
  <si>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</si>
  <si>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</si>
  <si>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</si>
  <si>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</si>
  <si>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</si>
  <si>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</si>
  <si>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</si>
  <si>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</si>
  <si>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</si>
  <si>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</si>
  <si>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</si>
  <si>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</si>
  <si>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</si>
  <si>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</si>
  <si>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</si>
  <si>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</si>
  <si>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</si>
  <si>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</si>
  <si>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</si>
  <si>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</si>
  <si>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</si>
  <si>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</si>
  <si>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</si>
  <si>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</si>
  <si>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</si>
  <si>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</si>
  <si>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</si>
  <si>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</si>
  <si>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</si>
  <si>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</si>
  <si>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</si>
  <si>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</si>
  <si>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</si>
  <si>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</si>
  <si>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</si>
  <si>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</si>
  <si>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</si>
  <si>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</si>
  <si>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</si>
  <si>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</si>
  <si>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</si>
  <si>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</si>
  <si>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</si>
  <si>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</si>
  <si>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</si>
  <si>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</si>
  <si>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</si>
  <si>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</si>
  <si>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</si>
  <si>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</si>
  <si>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</si>
  <si>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</si>
  <si>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</si>
  <si>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</si>
  <si>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</si>
  <si>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</si>
  <si>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</si>
  <si>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</si>
  <si>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</si>
  <si>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</si>
  <si>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</si>
  <si>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</si>
  <si>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</si>
  <si>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</si>
  <si>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</si>
  <si>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</si>
  <si>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</si>
  <si>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</si>
  <si>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</si>
  <si>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</si>
  <si>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</si>
  <si>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</si>
  <si>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</si>
  <si>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</si>
  <si>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</si>
  <si>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</si>
  <si>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</si>
  <si>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</si>
  <si>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</si>
  <si>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</si>
  <si>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</si>
  <si>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</si>
  <si>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</si>
  <si>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</si>
  <si>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</si>
  <si>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</si>
  <si>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</si>
  <si>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</si>
  <si>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</si>
  <si>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</si>
  <si>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</si>
  <si>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</si>
  <si>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</si>
  <si>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</si>
  <si>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</si>
  <si>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</si>
  <si>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</si>
  <si>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</si>
  <si>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</si>
  <si>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</si>
  <si>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</si>
  <si>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</si>
  <si>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</si>
  <si>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</si>
  <si>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</si>
  <si>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</si>
  <si>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</si>
  <si>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</si>
  <si>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</si>
  <si>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</si>
  <si>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</si>
  <si>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</si>
  <si>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</si>
  <si>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</si>
  <si>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</si>
  <si>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</si>
  <si>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</si>
  <si>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</si>
  <si>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</si>
  <si>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</si>
  <si>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</si>
  <si>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</si>
  <si>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</si>
  <si>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</si>
  <si>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</si>
  <si>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</si>
  <si>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</si>
  <si>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</si>
  <si>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</si>
  <si>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</si>
  <si>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</si>
  <si>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</si>
  <si>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</si>
  <si>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</si>
  <si>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</si>
  <si>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</si>
  <si>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</si>
  <si>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</si>
  <si>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</si>
  <si>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</si>
  <si>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</si>
  <si>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</si>
  <si>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</si>
  <si>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</si>
  <si>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</si>
  <si>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</si>
  <si>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</si>
  <si>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</si>
  <si>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</si>
  <si>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</si>
  <si>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</si>
  <si>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</si>
  <si>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</si>
  <si>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</si>
  <si>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</si>
  <si>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</si>
  <si>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</si>
  <si>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</si>
  <si>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</si>
  <si>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</si>
  <si>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</si>
  <si>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</si>
  <si>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</si>
  <si>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</si>
  <si>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</si>
  <si>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</si>
  <si>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</si>
  <si>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</si>
  <si>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</si>
  <si>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</si>
  <si>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</si>
  <si>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</si>
  <si>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</si>
  <si>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</si>
  <si>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</si>
  <si>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</si>
  <si>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</si>
  <si>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</si>
  <si>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</si>
  <si>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</si>
  <si>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</si>
  <si>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</si>
  <si>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</si>
  <si>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</si>
  <si>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</si>
  <si>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</si>
  <si>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</si>
  <si>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</si>
  <si>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</si>
  <si>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</si>
  <si>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</si>
  <si>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</si>
  <si>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</si>
  <si>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</si>
  <si>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</si>
  <si>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</si>
  <si>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</si>
  <si>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</si>
  <si>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</si>
  <si>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</si>
  <si>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</si>
  <si>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</si>
  <si>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</si>
  <si>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</si>
  <si>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</si>
  <si>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</si>
  <si>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</si>
  <si>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</si>
  <si>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</si>
  <si>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</si>
  <si>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</si>
  <si>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</si>
  <si>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</si>
  <si>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</si>
  <si>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</si>
  <si>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</si>
  <si>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</si>
  <si>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</si>
  <si>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</si>
  <si>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</si>
  <si>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</si>
  <si>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</si>
  <si>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</si>
  <si>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</si>
  <si>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</si>
  <si>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</si>
  <si>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</si>
  <si>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</si>
  <si>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</si>
  <si>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</si>
  <si>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</si>
  <si>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</si>
  <si>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</si>
  <si>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</si>
  <si>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</si>
  <si>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</si>
  <si>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</si>
  <si>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</si>
  <si>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</si>
  <si>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</si>
  <si>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</si>
  <si>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</si>
  <si>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</si>
  <si>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</si>
  <si>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</si>
  <si>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</si>
  <si>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</si>
  <si>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</si>
  <si>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</si>
  <si>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</si>
  <si>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</si>
  <si>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</si>
  <si>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</si>
  <si>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</si>
  <si>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</si>
  <si>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</si>
  <si>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</si>
  <si>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</si>
  <si>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</si>
  <si>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</si>
  <si>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</si>
  <si>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</si>
  <si>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</si>
  <si>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</si>
  <si>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</si>
  <si>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</si>
  <si>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</si>
  <si>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</si>
  <si>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</si>
  <si>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</si>
  <si>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</si>
  <si>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</si>
  <si>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</si>
  <si>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</si>
  <si>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</si>
  <si>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</si>
  <si>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</si>
  <si>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</si>
  <si>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</si>
  <si>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</si>
  <si>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</si>
  <si>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</si>
  <si>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</si>
  <si>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</si>
  <si>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</si>
  <si>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</si>
  <si>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</si>
  <si>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</si>
  <si>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</si>
  <si>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</si>
  <si>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</si>
  <si>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</si>
  <si>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</si>
  <si>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</si>
  <si>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</si>
  <si>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</si>
  <si>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</si>
  <si>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</si>
  <si>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</si>
  <si>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</si>
  <si>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</si>
  <si>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</si>
  <si>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</si>
  <si>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</si>
  <si>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</si>
  <si>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</si>
  <si>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</si>
  <si>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</si>
  <si>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</si>
  <si>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</si>
  <si>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</si>
  <si>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</si>
  <si>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</si>
  <si>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</si>
  <si>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</si>
  <si>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</si>
  <si>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</si>
  <si>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</si>
  <si>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</si>
  <si>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</si>
  <si>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</si>
  <si>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</si>
  <si>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</si>
  <si>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</si>
  <si>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</si>
  <si>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</si>
  <si>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</si>
  <si>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</si>
  <si>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</si>
  <si>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</si>
  <si>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</si>
  <si>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</si>
  <si>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</si>
  <si>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</si>
  <si>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</si>
  <si>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</si>
  <si>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</si>
  <si>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</si>
  <si>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</si>
  <si>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</si>
  <si>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</si>
  <si>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</si>
  <si>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</si>
  <si>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</si>
  <si>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</si>
  <si>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</si>
  <si>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</si>
  <si>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</si>
  <si>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</si>
  <si>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</si>
  <si>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</si>
  <si>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</si>
  <si>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</si>
  <si>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</si>
  <si>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</si>
  <si>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</si>
  <si>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</si>
  <si>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</si>
  <si>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</si>
  <si>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</si>
  <si>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</si>
  <si>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</si>
  <si>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</si>
  <si>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</si>
  <si>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</si>
  <si>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</si>
  <si>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</si>
  <si>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</si>
  <si>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</si>
  <si>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</si>
  <si>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</si>
  <si>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</si>
  <si>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</si>
  <si>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</si>
  <si>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</si>
  <si>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</si>
  <si>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</si>
  <si>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</si>
  <si>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</si>
  <si>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</si>
  <si>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</si>
  <si>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</si>
  <si>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</si>
  <si>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</si>
  <si>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</si>
  <si>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</si>
  <si>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</si>
  <si>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</si>
  <si>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</si>
  <si>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</si>
  <si>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</si>
  <si>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</si>
  <si>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</si>
  <si>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</si>
  <si>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</si>
  <si>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</si>
  <si>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</si>
  <si>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</si>
  <si>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</si>
  <si>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</si>
  <si>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</si>
  <si>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</si>
  <si>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</si>
  <si>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</si>
  <si>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</si>
  <si>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</si>
  <si>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</si>
  <si>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</si>
  <si>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</si>
  <si>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</si>
  <si>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</si>
  <si>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</si>
  <si>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</si>
  <si>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</si>
  <si>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</si>
  <si>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</si>
  <si>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</si>
  <si>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</si>
  <si>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</si>
  <si>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</si>
  <si>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</si>
  <si>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</si>
  <si>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</si>
  <si>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</si>
  <si>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</si>
  <si>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</si>
  <si>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</si>
  <si>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</si>
  <si>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</si>
  <si>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</si>
  <si>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</si>
  <si>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</si>
  <si>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</si>
  <si>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</si>
  <si>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</si>
  <si>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</si>
  <si>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</si>
  <si>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</si>
  <si>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</si>
  <si>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</si>
  <si>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</si>
  <si>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</si>
  <si>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</si>
  <si>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</si>
  <si>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</si>
  <si>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</si>
  <si>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</si>
  <si>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</si>
  <si>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</si>
  <si>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</si>
  <si>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</si>
  <si>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</si>
  <si>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</si>
  <si>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</si>
  <si>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</si>
  <si>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</si>
  <si>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</si>
  <si>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</si>
  <si>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</si>
  <si>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</si>
  <si>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</si>
  <si>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</si>
  <si>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</si>
  <si>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</si>
  <si>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</si>
  <si>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</si>
  <si>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</si>
  <si>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</si>
  <si>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</si>
  <si>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</si>
  <si>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</si>
  <si>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</si>
  <si>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</si>
  <si>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</si>
  <si>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</si>
  <si>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</si>
  <si>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</si>
  <si>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</si>
  <si>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</si>
  <si>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</si>
  <si>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</si>
  <si>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</si>
  <si>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</si>
  <si>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</si>
  <si>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</si>
  <si>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</si>
  <si>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</si>
  <si>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</si>
  <si>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</si>
  <si>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</si>
  <si>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</si>
  <si>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</si>
  <si>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</si>
  <si>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</si>
  <si>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</si>
  <si>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</si>
  <si>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</si>
  <si>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</si>
  <si>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</si>
  <si>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</si>
  <si>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</si>
  <si>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</si>
  <si>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</si>
  <si>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</si>
  <si>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</si>
  <si>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</si>
  <si>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</si>
  <si>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</si>
  <si>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</si>
  <si>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</si>
  <si>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</si>
  <si>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</si>
  <si>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</si>
  <si>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</si>
  <si>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</si>
  <si>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</si>
  <si>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</si>
  <si>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</si>
  <si>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</si>
  <si>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</si>
  <si>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</si>
  <si>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</si>
  <si>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</si>
  <si>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</si>
  <si>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</si>
  <si>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</si>
  <si>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</si>
  <si>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</si>
  <si>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</si>
  <si>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</si>
  <si>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</si>
  <si>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</si>
  <si>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</si>
  <si>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</si>
  <si>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</si>
  <si>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</si>
  <si>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</si>
  <si>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</si>
  <si>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</si>
  <si>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</si>
  <si>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</si>
  <si>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</si>
  <si>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</si>
  <si>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</si>
  <si>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</si>
  <si>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</si>
  <si>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</si>
  <si>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</si>
  <si>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</si>
  <si>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</si>
  <si>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</si>
  <si>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</si>
  <si>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</si>
  <si>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</si>
  <si>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</si>
  <si>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</si>
  <si>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</si>
  <si>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</si>
  <si>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</si>
  <si>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</si>
  <si>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</si>
  <si>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</si>
  <si>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</si>
  <si>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</si>
  <si>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</si>
  <si>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</si>
  <si>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</si>
  <si>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</si>
  <si>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</si>
  <si>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</si>
  <si>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</si>
  <si>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</si>
  <si>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</si>
  <si>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</si>
  <si>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</si>
  <si>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</si>
  <si>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</si>
  <si>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</si>
  <si>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</si>
  <si>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</si>
  <si>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</si>
  <si>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</si>
  <si>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</si>
  <si>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</si>
  <si>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</si>
  <si>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</si>
  <si>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</si>
  <si>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</si>
  <si>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</si>
  <si>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</si>
  <si>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</si>
  <si>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</si>
  <si>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</si>
  <si>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</si>
  <si>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</si>
  <si>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</si>
  <si>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</si>
  <si>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</si>
  <si>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</si>
  <si>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</si>
  <si>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</si>
  <si>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</si>
  <si>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</si>
  <si>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</si>
  <si>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</si>
  <si>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</si>
  <si>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</si>
  <si>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</si>
  <si>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</si>
  <si>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</si>
  <si>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</si>
  <si>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</si>
  <si>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</si>
  <si>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</si>
  <si>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</si>
  <si>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</si>
  <si>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</si>
  <si>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</si>
  <si>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</si>
  <si>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</si>
  <si>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</si>
  <si>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</si>
  <si>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</si>
  <si>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</si>
  <si>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</si>
  <si>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</si>
  <si>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</si>
  <si>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</si>
  <si>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</si>
  <si>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</si>
  <si>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</si>
  <si>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</si>
  <si>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</si>
  <si>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</si>
  <si>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</si>
  <si>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</si>
  <si>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</si>
  <si>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</si>
  <si>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</si>
  <si>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</si>
  <si>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</si>
  <si>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</si>
  <si>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</si>
  <si>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</si>
  <si>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</si>
  <si>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</si>
  <si>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</si>
  <si>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</si>
  <si>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</si>
  <si>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</si>
  <si>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</si>
  <si>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</si>
  <si>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</si>
  <si>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</si>
  <si>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</si>
  <si>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</si>
  <si>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</si>
  <si>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</si>
  <si>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</si>
  <si>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</si>
  <si>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</si>
  <si>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</si>
  <si>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</si>
  <si>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</si>
  <si>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</si>
  <si>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</si>
  <si>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</si>
  <si>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</si>
  <si>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</si>
  <si>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</si>
  <si>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</si>
  <si>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</si>
  <si>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</si>
  <si>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</si>
  <si>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</si>
  <si>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</si>
  <si>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</si>
  <si>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</si>
  <si>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</si>
  <si>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</si>
  <si>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</si>
  <si>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</si>
  <si>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</si>
  <si>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</si>
  <si>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</si>
  <si>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</si>
  <si>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</si>
  <si>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</si>
  <si>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</si>
  <si>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</si>
  <si>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</si>
  <si>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</si>
  <si>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</si>
  <si>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</si>
  <si>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</si>
  <si>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</si>
  <si>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</si>
  <si>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</si>
  <si>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</si>
  <si>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</si>
  <si>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</si>
  <si>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</si>
  <si>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</si>
  <si>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</si>
  <si>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</si>
  <si>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</si>
  <si>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</si>
  <si>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</si>
  <si>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</si>
  <si>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</si>
  <si>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</si>
  <si>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</si>
  <si>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</si>
  <si>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</si>
  <si>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</si>
  <si>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</si>
  <si>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</si>
  <si>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</si>
  <si>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</si>
  <si>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</si>
  <si>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ivana.of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</si>
</sst>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2434221</v>
      </c>
      <c r="D2" s="6">
        <f>'PR-RAS'!E6</f>
        <v>2600929.36</v>
      </c>
      <c r="E2" s="6">
        <v>0</v>
      </c>
      <c r="F2" s="6">
        <v>0</v>
      </c>
      <c r="G2" s="7">
        <f t="shared" ref="G2:G264" si="0">(B2/1000)*(C2*1+D2*2)</f>
        <v>7636.0797199999997</v>
      </c>
      <c r="H2" s="7">
        <f t="shared" ref="H2:H264"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v>
      </c>
      <c r="D120" s="1">
        <f>'PR-RAS'!E124</f>
        <v>248</v>
      </c>
      <c r="E120" s="1">
        <v>0</v>
      </c>
      <c r="F120" s="1">
        <v>0</v>
      </c>
      <c r="G120" s="2">
        <f t="shared" si="0"/>
        <v>82.347999999999999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196</v>
      </c>
      <c r="D121" s="1">
        <f>'PR-RAS'!E125</f>
        <v>248</v>
      </c>
      <c r="E121" s="1">
        <v>0</v>
      </c>
      <c r="F121" s="1">
        <v>0</v>
      </c>
      <c r="G121" s="2">
        <f t="shared" si="0"/>
        <v>83.039999999999992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196</v>
      </c>
      <c r="D123" s="1">
        <f>'PR-RAS'!E127</f>
        <v>248</v>
      </c>
      <c r="E123" s="1">
        <v>0</v>
      </c>
      <c r="F123" s="1">
        <v>0</v>
      </c>
      <c r="G123" s="2">
        <f t="shared" si="0"/>
        <v>84.423999999999992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2434025</v>
      </c>
      <c r="D129" s="1">
        <f>'PR-RAS'!E133</f>
        <v>2600681.36</v>
      </c>
      <c r="E129" s="1">
        <v>0</v>
      </c>
      <c r="F129" s="1">
        <v>0</v>
      </c>
      <c r="G129" s="2">
        <f t="shared" si="0"/>
        <v>977329.62815999996</v>
      </c>
      <c r="H129" s="2">
        <f t="shared" si="1"/>
        <v>0.35999999986961484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2434025</v>
      </c>
      <c r="D130" s="1">
        <f>'PR-RAS'!E134</f>
        <v>2600681.36</v>
      </c>
      <c r="E130" s="1">
        <v>0</v>
      </c>
      <c r="F130" s="1">
        <v>0</v>
      </c>
      <c r="G130" s="2">
        <f t="shared" si="0"/>
        <v>984965.01587999996</v>
      </c>
      <c r="H130" s="2">
        <f t="shared" si="1"/>
        <v>0.35999999986961484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2434025</v>
      </c>
      <c r="D131" s="1">
        <f>'PR-RAS'!E135</f>
        <v>2600681.36</v>
      </c>
      <c r="E131" s="1">
        <v>0</v>
      </c>
      <c r="F131" s="1">
        <v>0</v>
      </c>
      <c r="G131" s="2">
        <f t="shared" si="0"/>
        <v>992600.40359999996</v>
      </c>
      <c r="H131" s="2">
        <f t="shared" si="1"/>
        <v>0.35999999986961484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2456097</v>
      </c>
      <c r="D147" s="1">
        <f>'PR-RAS'!E151</f>
        <v>2585166.39</v>
      </c>
      <c r="E147" s="1">
        <v>0</v>
      </c>
      <c r="F147" s="1">
        <v>0</v>
      </c>
      <c r="G147" s="2">
        <f t="shared" si="0"/>
        <v>1113458.7478799999</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2065997</v>
      </c>
      <c r="D148" s="1">
        <f>'PR-RAS'!E152</f>
        <v>2155057.0300000003</v>
      </c>
      <c r="E148" s="1">
        <v>0</v>
      </c>
      <c r="F148" s="1">
        <v>0</v>
      </c>
      <c r="G148" s="2">
        <f t="shared" si="0"/>
        <v>937288.32582000003</v>
      </c>
      <c r="H148" s="2">
        <f t="shared" si="1"/>
        <v>3.0000000260770321E-2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1745669</v>
      </c>
      <c r="D149" s="1">
        <f>'PR-RAS'!E153</f>
        <v>1817005.51</v>
      </c>
      <c r="E149" s="1">
        <v>0</v>
      </c>
      <c r="F149" s="1">
        <v>0</v>
      </c>
      <c r="G149" s="2">
        <f t="shared" si="0"/>
        <v>796192.64295999985</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1745669</v>
      </c>
      <c r="D150" s="1">
        <f>'PR-RAS'!E154</f>
        <v>1794907.9</v>
      </c>
      <c r="E150" s="1">
        <v>0</v>
      </c>
      <c r="F150" s="1">
        <v>0</v>
      </c>
      <c r="G150" s="2">
        <f t="shared" si="0"/>
        <v>794987.2352</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22097.61</v>
      </c>
      <c r="E152" s="1">
        <v>0</v>
      </c>
      <c r="F152" s="1">
        <v>0</v>
      </c>
      <c r="G152" s="2">
        <f t="shared" si="0"/>
        <v>6673.47822</v>
      </c>
      <c r="H152" s="2">
        <f t="shared" si="1"/>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32293</v>
      </c>
      <c r="D154" s="1">
        <f>'PR-RAS'!E158</f>
        <v>38245.620000000003</v>
      </c>
      <c r="E154" s="1">
        <v>0</v>
      </c>
      <c r="F154" s="1">
        <v>0</v>
      </c>
      <c r="G154" s="2">
        <f t="shared" si="0"/>
        <v>16643.988720000001</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288035</v>
      </c>
      <c r="D155" s="1">
        <f>'PR-RAS'!E159</f>
        <v>299805.90000000002</v>
      </c>
      <c r="E155" s="1">
        <v>0</v>
      </c>
      <c r="F155" s="1">
        <v>0</v>
      </c>
      <c r="G155" s="2">
        <f t="shared" si="0"/>
        <v>136697.6072</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288035</v>
      </c>
      <c r="D157" s="1">
        <f>'PR-RAS'!E161</f>
        <v>299805.90000000002</v>
      </c>
      <c r="E157" s="1">
        <v>0</v>
      </c>
      <c r="F157" s="1">
        <v>0</v>
      </c>
      <c r="G157" s="2">
        <f t="shared" si="0"/>
        <v>138472.9008</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388937</v>
      </c>
      <c r="D159" s="1">
        <f>'PR-RAS'!E163</f>
        <v>428640.36000000004</v>
      </c>
      <c r="E159" s="1">
        <v>0</v>
      </c>
      <c r="F159" s="1">
        <v>0</v>
      </c>
      <c r="G159" s="2">
        <f t="shared" si="0"/>
        <v>196902.39976000003</v>
      </c>
      <c r="H159" s="2">
        <f t="shared" si="1"/>
        <v>0.36000000004423782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210436</v>
      </c>
      <c r="D160" s="1">
        <f>'PR-RAS'!E164</f>
        <v>226885.82</v>
      </c>
      <c r="E160" s="1">
        <v>0</v>
      </c>
      <c r="F160" s="1">
        <v>0</v>
      </c>
      <c r="G160" s="2">
        <f t="shared" si="0"/>
        <v>105609.01476000001</v>
      </c>
      <c r="H160" s="2">
        <f t="shared" si="1"/>
        <v>0.17999999999301508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43843</v>
      </c>
      <c r="D161" s="1">
        <f>'PR-RAS'!E165</f>
        <v>38901.120000000003</v>
      </c>
      <c r="E161" s="1">
        <v>0</v>
      </c>
      <c r="F161" s="1">
        <v>0</v>
      </c>
      <c r="G161" s="2">
        <f t="shared" si="0"/>
        <v>19463.238400000002</v>
      </c>
      <c r="H161" s="2">
        <f t="shared" si="1"/>
        <v>0.12000000000261934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164003</v>
      </c>
      <c r="D162" s="1">
        <f>'PR-RAS'!E166</f>
        <v>187984.7</v>
      </c>
      <c r="E162" s="1">
        <v>0</v>
      </c>
      <c r="F162" s="1">
        <v>0</v>
      </c>
      <c r="G162" s="2">
        <f t="shared" si="0"/>
        <v>86935.556400000001</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2590</v>
      </c>
      <c r="D163" s="1">
        <f>'PR-RAS'!E167</f>
        <v>0</v>
      </c>
      <c r="E163" s="1">
        <v>0</v>
      </c>
      <c r="F163" s="1">
        <v>0</v>
      </c>
      <c r="G163" s="2">
        <f t="shared" si="0"/>
        <v>419.58000000000004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38472</v>
      </c>
      <c r="D165" s="1">
        <f>'PR-RAS'!E169</f>
        <v>53921.020000000004</v>
      </c>
      <c r="E165" s="1">
        <v>0</v>
      </c>
      <c r="F165" s="1">
        <v>0</v>
      </c>
      <c r="G165" s="2">
        <f t="shared" si="0"/>
        <v>23995.502560000001</v>
      </c>
      <c r="H165" s="2">
        <f t="shared" si="1"/>
        <v>2.0000000004074536E-2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37672</v>
      </c>
      <c r="D166" s="1">
        <f>'PR-RAS'!E170</f>
        <v>42850.47</v>
      </c>
      <c r="E166" s="1">
        <v>0</v>
      </c>
      <c r="F166" s="1">
        <v>0</v>
      </c>
      <c r="G166" s="2">
        <f t="shared" si="0"/>
        <v>20356.535100000001</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800</v>
      </c>
      <c r="D170" s="1">
        <f>'PR-RAS'!E174</f>
        <v>11070.55</v>
      </c>
      <c r="E170" s="1">
        <v>0</v>
      </c>
      <c r="F170" s="1">
        <v>0</v>
      </c>
      <c r="G170" s="2">
        <f t="shared" si="0"/>
        <v>3877.0459000000001</v>
      </c>
      <c r="H170" s="2">
        <f t="shared" si="1"/>
        <v>0.4500000000007276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138614</v>
      </c>
      <c r="D173" s="1">
        <f>'PR-RAS'!E177</f>
        <v>145924.14000000001</v>
      </c>
      <c r="E173" s="1">
        <v>0</v>
      </c>
      <c r="F173" s="1">
        <v>0</v>
      </c>
      <c r="G173" s="2">
        <f t="shared" si="0"/>
        <v>74039.512159999998</v>
      </c>
      <c r="H173" s="2">
        <f t="shared" si="1"/>
        <v>0.14000000001396984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38764</v>
      </c>
      <c r="D174" s="1">
        <f>'PR-RAS'!E178</f>
        <v>37800.300000000003</v>
      </c>
      <c r="E174" s="1">
        <v>0</v>
      </c>
      <c r="F174" s="1">
        <v>0</v>
      </c>
      <c r="G174" s="2">
        <f t="shared" si="0"/>
        <v>19785.075799999999</v>
      </c>
      <c r="H174" s="2">
        <f t="shared" si="1"/>
        <v>0.30000000000291038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3544</v>
      </c>
      <c r="D175" s="1">
        <f>'PR-RAS'!E179</f>
        <v>0</v>
      </c>
      <c r="E175" s="1">
        <v>0</v>
      </c>
      <c r="F175" s="1">
        <v>0</v>
      </c>
      <c r="G175" s="2">
        <f t="shared" si="0"/>
        <v>616.65599999999995</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13862</v>
      </c>
      <c r="D178" s="1">
        <f>'PR-RAS'!E182</f>
        <v>18844.080000000002</v>
      </c>
      <c r="E178" s="1">
        <v>0</v>
      </c>
      <c r="F178" s="1">
        <v>0</v>
      </c>
      <c r="G178" s="2">
        <f t="shared" si="0"/>
        <v>9124.3783199999998</v>
      </c>
      <c r="H178" s="2">
        <f t="shared" si="1"/>
        <v>8.000000000174623E-2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1840</v>
      </c>
      <c r="D179" s="1">
        <f>'PR-RAS'!E183</f>
        <v>4080</v>
      </c>
      <c r="E179" s="1">
        <v>0</v>
      </c>
      <c r="F179" s="1">
        <v>0</v>
      </c>
      <c r="G179" s="2">
        <f t="shared" si="0"/>
        <v>1780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80604</v>
      </c>
      <c r="D180" s="1">
        <f>'PR-RAS'!E184</f>
        <v>85049.76</v>
      </c>
      <c r="E180" s="1">
        <v>0</v>
      </c>
      <c r="F180" s="1">
        <v>0</v>
      </c>
      <c r="G180" s="2">
        <f t="shared" si="0"/>
        <v>44875.930079999998</v>
      </c>
      <c r="H180" s="2">
        <f t="shared" si="1"/>
        <v>0.24000000000523869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150</v>
      </c>
      <c r="E181" s="1">
        <v>0</v>
      </c>
      <c r="F181" s="1">
        <v>0</v>
      </c>
      <c r="G181" s="2">
        <f t="shared" si="0"/>
        <v>54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338</v>
      </c>
      <c r="D183" s="1">
        <f>'PR-RAS'!E187</f>
        <v>900</v>
      </c>
      <c r="E183" s="1">
        <v>0</v>
      </c>
      <c r="F183" s="1">
        <v>0</v>
      </c>
      <c r="G183" s="2">
        <f t="shared" si="0"/>
        <v>389.11599999999999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1077</v>
      </c>
      <c r="D184" s="1">
        <f>'PR-RAS'!E188</f>
        <v>1009.38</v>
      </c>
      <c r="E184" s="1">
        <v>0</v>
      </c>
      <c r="F184" s="1">
        <v>0</v>
      </c>
      <c r="G184" s="2">
        <f t="shared" si="0"/>
        <v>566.52408000000003</v>
      </c>
      <c r="H184" s="2">
        <f t="shared" si="1"/>
        <v>0.37999999999999545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1077</v>
      </c>
      <c r="D191" s="1">
        <f>'PR-RAS'!E195</f>
        <v>1009.38</v>
      </c>
      <c r="E191" s="1">
        <v>0</v>
      </c>
      <c r="F191" s="1">
        <v>0</v>
      </c>
      <c r="G191" s="2">
        <f t="shared" si="0"/>
        <v>588.19440000000009</v>
      </c>
      <c r="H191" s="2">
        <f t="shared" si="1"/>
        <v>0.37999999999999545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1163</v>
      </c>
      <c r="D192" s="1">
        <f>'PR-RAS'!E196</f>
        <v>1469</v>
      </c>
      <c r="E192" s="1">
        <v>0</v>
      </c>
      <c r="F192" s="1">
        <v>0</v>
      </c>
      <c r="G192" s="2">
        <f t="shared" si="0"/>
        <v>783.29100000000005</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1163</v>
      </c>
      <c r="D206" s="1">
        <f>'PR-RAS'!E210</f>
        <v>1469</v>
      </c>
      <c r="E206" s="1">
        <v>0</v>
      </c>
      <c r="F206" s="1">
        <v>0</v>
      </c>
      <c r="G206" s="2">
        <f t="shared" si="0"/>
        <v>840.70499999999993</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1163</v>
      </c>
      <c r="D207" s="1">
        <f>'PR-RAS'!E211</f>
        <v>1469</v>
      </c>
      <c r="E207" s="1">
        <v>0</v>
      </c>
      <c r="F207" s="1">
        <v>0</v>
      </c>
      <c r="G207" s="2">
        <f t="shared" si="0"/>
        <v>844.80599999999993</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2456097</v>
      </c>
      <c r="D285" s="1">
        <f>'PR-RAS'!E289</f>
        <v>2585166.39</v>
      </c>
      <c r="E285" s="1">
        <v>0</v>
      </c>
      <c r="F285" s="1">
        <v>0</v>
      </c>
      <c r="G285" s="2">
        <f t="shared" si="8"/>
        <v>2165906.0575199998</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15762.969999999739</v>
      </c>
      <c r="E286" s="1">
        <v>0</v>
      </c>
      <c r="F286" s="1">
        <v>0</v>
      </c>
      <c r="G286" s="2">
        <f t="shared" si="8"/>
        <v>8984.8928999998498</v>
      </c>
      <c r="H286" s="2">
        <f t="shared" si="9"/>
        <v>3.0000000260770321E-2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21876</v>
      </c>
      <c r="D287" s="1">
        <f>'PR-RAS'!E291</f>
        <v>0</v>
      </c>
      <c r="E287" s="1">
        <v>0</v>
      </c>
      <c r="F287" s="1">
        <v>0</v>
      </c>
      <c r="G287" s="2">
        <f t="shared" si="8"/>
        <v>6256.5359999999991</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2125</v>
      </c>
      <c r="D289" s="1">
        <f>'PR-RAS'!E293</f>
        <v>24000.79</v>
      </c>
      <c r="E289" s="1">
        <v>0</v>
      </c>
      <c r="F289" s="1">
        <v>0</v>
      </c>
      <c r="G289" s="2">
        <f t="shared" si="8"/>
        <v>14436.455039999999</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v>
      </c>
      <c r="E345" s="1">
        <v>0</v>
      </c>
      <c r="F345" s="1">
        <v>0</v>
      </c>
      <c r="G345" s="2">
        <f t="shared" si="8"/>
        <v>0.68799999999999994</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v>
      </c>
      <c r="E358" s="1">
        <v>0</v>
      </c>
      <c r="F358" s="1">
        <v>0</v>
      </c>
      <c r="G358" s="2">
        <f t="shared" si="8"/>
        <v>0.71399999999999997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v>
      </c>
      <c r="E364" s="1">
        <v>0</v>
      </c>
      <c r="F364" s="1">
        <v>0</v>
      </c>
      <c r="G364" s="2">
        <f t="shared" si="8"/>
        <v>0.72599999999999998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v>
      </c>
      <c r="E366" s="1">
        <v>0</v>
      </c>
      <c r="F366" s="1">
        <v>0</v>
      </c>
      <c r="G366" s="2">
        <f t="shared" si="8"/>
        <v>0.73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v>
      </c>
      <c r="E403" s="1">
        <v>0</v>
      </c>
      <c r="F403" s="1">
        <v>0</v>
      </c>
      <c r="G403" s="2">
        <f t="shared" si="8"/>
        <v>0.80400000000000005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2434221</v>
      </c>
      <c r="D407" s="1">
        <f>'PR-RAS'!E412</f>
        <v>2600929.36</v>
      </c>
      <c r="E407" s="1">
        <v>0</v>
      </c>
      <c r="F407" s="1">
        <v>0</v>
      </c>
      <c r="G407" s="2">
        <f t="shared" si="8"/>
        <v>3100248.36632</v>
      </c>
      <c r="H407" s="2">
        <f t="shared" si="9"/>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2456097</v>
      </c>
      <c r="D408" s="1">
        <f>'PR-RAS'!E413</f>
        <v>2585167.39</v>
      </c>
      <c r="E408" s="1">
        <v>0</v>
      </c>
      <c r="F408" s="1">
        <v>0</v>
      </c>
      <c r="G408" s="2">
        <f t="shared" si="8"/>
        <v>3103957.7344599999</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15761.969999999739</v>
      </c>
      <c r="E409" s="1">
        <v>0</v>
      </c>
      <c r="F409" s="1">
        <v>0</v>
      </c>
      <c r="G409" s="2">
        <f t="shared" si="8"/>
        <v>12861.767519999787</v>
      </c>
      <c r="H409" s="2">
        <f t="shared" si="9"/>
        <v>3.0000000260770321E-2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21876</v>
      </c>
      <c r="D410" s="1">
        <f>'PR-RAS'!E415</f>
        <v>0</v>
      </c>
      <c r="E410" s="1">
        <v>0</v>
      </c>
      <c r="F410" s="1">
        <v>0</v>
      </c>
      <c r="G410" s="2">
        <f t="shared" si="8"/>
        <v>8947.2839999999997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2125</v>
      </c>
      <c r="D412" s="1">
        <f>'PR-RAS'!E417</f>
        <v>24000.79</v>
      </c>
      <c r="E412" s="1">
        <v>0</v>
      </c>
      <c r="F412" s="1">
        <v>0</v>
      </c>
      <c r="G412" s="2">
        <f t="shared" si="8"/>
        <v>20602.024379999999</v>
      </c>
      <c r="H412" s="2">
        <f t="shared" si="9"/>
        <v>0.20999999999912689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2434221</v>
      </c>
      <c r="D633" s="1">
        <f>'PR-RAS'!E639</f>
        <v>2600929.36</v>
      </c>
      <c r="E633" s="1">
        <v>0</v>
      </c>
      <c r="F633" s="1">
        <v>0</v>
      </c>
      <c r="G633" s="2">
        <f t="shared" si="10"/>
        <v>4826002.3830399998</v>
      </c>
      <c r="H633" s="2">
        <f t="shared" si="1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2456097</v>
      </c>
      <c r="D634" s="1">
        <f>'PR-RAS'!E640</f>
        <v>2585167.39</v>
      </c>
      <c r="E634" s="1">
        <v>0</v>
      </c>
      <c r="F634" s="1">
        <v>0</v>
      </c>
      <c r="G634" s="2">
        <f t="shared" si="10"/>
        <v>4827531.3167400006</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15761.969999999739</v>
      </c>
      <c r="E635" s="1">
        <v>0</v>
      </c>
      <c r="F635" s="1">
        <v>0</v>
      </c>
      <c r="G635" s="2">
        <f t="shared" si="10"/>
        <v>19986.17795999967</v>
      </c>
      <c r="H635" s="2">
        <f t="shared" si="11"/>
        <v>3.0000000260770321E-2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21876</v>
      </c>
      <c r="D636" s="1">
        <f>'PR-RAS'!E642</f>
        <v>0</v>
      </c>
      <c r="E636" s="1">
        <v>0</v>
      </c>
      <c r="F636" s="1">
        <v>0</v>
      </c>
      <c r="G636" s="2">
        <f t="shared" si="10"/>
        <v>13891.26</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2125</v>
      </c>
      <c r="D638" s="1">
        <f>'PR-RAS'!E644</f>
        <v>24000.79</v>
      </c>
      <c r="E638" s="1">
        <v>0</v>
      </c>
      <c r="F638" s="1">
        <v>0</v>
      </c>
      <c r="G638" s="2">
        <f t="shared" si="10"/>
        <v>31930.631460000001</v>
      </c>
      <c r="H638" s="2">
        <f t="shared" si="11"/>
        <v>0.20999999999912689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24001</v>
      </c>
      <c r="D640" s="1">
        <f>'PR-RAS'!E646</f>
        <v>8238.8200000002616</v>
      </c>
      <c r="E640" s="1">
        <v>0</v>
      </c>
      <c r="F640" s="1">
        <v>0</v>
      </c>
      <c r="G640" s="2">
        <f t="shared" si="10"/>
        <v>25865.850960000334</v>
      </c>
      <c r="H640" s="2">
        <f t="shared" si="11"/>
        <v>0.17999999973835656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180892</v>
      </c>
      <c r="D641" s="1">
        <f>'PR-RAS'!E647</f>
        <v>203960.95</v>
      </c>
      <c r="E641" s="1">
        <v>0</v>
      </c>
      <c r="F641" s="1">
        <v>0</v>
      </c>
      <c r="G641" s="2">
        <f t="shared" si="10"/>
        <v>376840.89600000001</v>
      </c>
      <c r="H641" s="2">
        <f t="shared" si="11"/>
        <v>4.9999999988358468E-2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183</v>
      </c>
      <c r="D642" s="1">
        <f>'PR-RAS'!E649</f>
        <v>3581.13</v>
      </c>
      <c r="E642" s="1">
        <v>0</v>
      </c>
      <c r="F642" s="1">
        <v>0</v>
      </c>
      <c r="G642" s="2">
        <f t="shared" si="10"/>
        <v>4708.3116600000003</v>
      </c>
      <c r="H642" s="2">
        <f t="shared" si="11"/>
        <v>0.13000000000010914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2460836</v>
      </c>
      <c r="D643" s="1">
        <f>'PR-RAS'!E650</f>
        <v>2603229.1800000002</v>
      </c>
      <c r="E643" s="1">
        <v>0</v>
      </c>
      <c r="F643" s="1">
        <v>0</v>
      </c>
      <c r="G643" s="2">
        <f t="shared" si="10"/>
        <v>4922402.9791200003</v>
      </c>
      <c r="H643" s="2">
        <f t="shared" si="11"/>
        <v>0.18000000016763806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2457438</v>
      </c>
      <c r="D644" s="1">
        <f>'PR-RAS'!E651</f>
        <v>2606243.66</v>
      </c>
      <c r="E644" s="1">
        <v>0</v>
      </c>
      <c r="F644" s="1">
        <v>0</v>
      </c>
      <c r="G644" s="2">
        <f t="shared" si="10"/>
        <v>4931761.9807600006</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3581</v>
      </c>
      <c r="D645" s="1">
        <f>'PR-RAS'!E652</f>
        <v>566.64999999990687</v>
      </c>
      <c r="E645" s="1">
        <v>0</v>
      </c>
      <c r="F645" s="1">
        <v>0</v>
      </c>
      <c r="G645" s="2">
        <f t="shared" si="10"/>
        <v>3036.0091999998799</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13</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164003</v>
      </c>
      <c r="D711" s="1">
        <f>'PR-RAS'!E718</f>
        <v>187984.7</v>
      </c>
      <c r="E711" s="1">
        <v>0</v>
      </c>
      <c r="F711" s="1">
        <v>0</v>
      </c>
      <c r="G711" s="2">
        <f t="shared" si="10"/>
        <v>383380.40399999998</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1840</v>
      </c>
      <c r="D713" s="1">
        <f>'PR-RAS'!E720</f>
        <v>0</v>
      </c>
      <c r="E713" s="1">
        <v>0</v>
      </c>
      <c r="F713" s="1">
        <v>0</v>
      </c>
      <c r="G713" s="2">
        <f t="shared" si="10"/>
        <v>1310.08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19239</v>
      </c>
      <c r="D716" s="1">
        <f>'PR-RAS'!E723</f>
        <v>10223.459999999999</v>
      </c>
      <c r="E716" s="1">
        <v>0</v>
      </c>
      <c r="F716" s="1">
        <v>0</v>
      </c>
      <c r="G716" s="2">
        <f t="shared" si="10"/>
        <v>28375.432799999999</v>
      </c>
      <c r="H716" s="2">
        <f t="shared" si="11"/>
        <v>0.45999999999912689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184706</v>
      </c>
      <c r="D984" s="6">
        <f>BILANCA!E6</f>
        <v>223517.25</v>
      </c>
      <c r="E984" s="6">
        <v>0</v>
      </c>
      <c r="F984" s="6">
        <v>0</v>
      </c>
      <c r="G984" s="7">
        <f t="shared" ref="G984:G1241" si="22">B984/1000*C984+B984/500*D984</f>
        <v>631.74050000000011</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155</v>
      </c>
      <c r="D985" s="1">
        <f>BILANCA!E7</f>
        <v>18836.649999999994</v>
      </c>
      <c r="E985" s="1">
        <v>0</v>
      </c>
      <c r="F985" s="1">
        <v>0</v>
      </c>
      <c r="G985" s="2">
        <f t="shared" si="22"/>
        <v>75.656599999999983</v>
      </c>
      <c r="H985" s="2">
        <f t="shared" si="19"/>
        <v>0.35000000000582077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v>
      </c>
      <c r="D990" s="1">
        <f>BILANCA!E12</f>
        <v>18836.649999999994</v>
      </c>
      <c r="E990" s="1">
        <v>0</v>
      </c>
      <c r="F990" s="1">
        <v>0</v>
      </c>
      <c r="G990" s="2">
        <f t="shared" si="22"/>
        <v>264.79809999999992</v>
      </c>
      <c r="H990" s="2">
        <f t="shared" si="19"/>
        <v>0.35000000000582077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155</v>
      </c>
      <c r="D997" s="1">
        <f>BILANCA!E19</f>
        <v>2077.4700000000012</v>
      </c>
      <c r="E997" s="1">
        <v>0</v>
      </c>
      <c r="F997" s="1">
        <v>0</v>
      </c>
      <c r="G997" s="2">
        <f t="shared" si="22"/>
        <v>60.339160000000035</v>
      </c>
      <c r="H997" s="2">
        <f t="shared" si="19"/>
        <v>0.47000000000116415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113013</v>
      </c>
      <c r="D998" s="1">
        <f>BILANCA!E20</f>
        <v>218679.81</v>
      </c>
      <c r="E998" s="1">
        <v>0</v>
      </c>
      <c r="F998" s="1">
        <v>0</v>
      </c>
      <c r="G998" s="2">
        <f t="shared" si="22"/>
        <v>8255.5892999999996</v>
      </c>
      <c r="H998" s="2">
        <f t="shared" si="19"/>
        <v>0.19000000000232831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3027.18</v>
      </c>
      <c r="E999" s="1">
        <v>0</v>
      </c>
      <c r="F999" s="1">
        <v>0</v>
      </c>
      <c r="G999" s="2">
        <f t="shared" si="22"/>
        <v>96.869759999999999</v>
      </c>
      <c r="H999" s="2">
        <f t="shared" si="19"/>
        <v>0.17999999999983629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1159</v>
      </c>
      <c r="D1000" s="1">
        <f>BILANCA!E22</f>
        <v>1159</v>
      </c>
      <c r="E1000" s="1">
        <v>0</v>
      </c>
      <c r="F1000" s="1">
        <v>0</v>
      </c>
      <c r="G1000" s="2">
        <f t="shared" si="22"/>
        <v>59.109000000000009</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13156.79</v>
      </c>
      <c r="E1004" s="1">
        <v>0</v>
      </c>
      <c r="F1004" s="1">
        <v>0</v>
      </c>
      <c r="G1004" s="2">
        <f t="shared" si="22"/>
        <v>552.58518000000004</v>
      </c>
      <c r="H1004" s="2">
        <f t="shared" si="19"/>
        <v>0.20999999999912689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114017</v>
      </c>
      <c r="D1006" s="1">
        <f>BILANCA!E28</f>
        <v>233945.31</v>
      </c>
      <c r="E1006" s="1">
        <v>0</v>
      </c>
      <c r="F1006" s="1">
        <v>0</v>
      </c>
      <c r="G1006" s="2">
        <f t="shared" si="22"/>
        <v>13383.875259999999</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16759.179999999993</v>
      </c>
      <c r="E1023" s="1">
        <v>0</v>
      </c>
      <c r="F1023" s="1">
        <v>0</v>
      </c>
      <c r="G1023" s="2">
        <f t="shared" si="22"/>
        <v>1340.7343999999994</v>
      </c>
      <c r="H1023" s="2">
        <f t="shared" si="19"/>
        <v>0.17999999999301508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83795.92</v>
      </c>
      <c r="E1025" s="1">
        <v>0</v>
      </c>
      <c r="F1025" s="1">
        <v>0</v>
      </c>
      <c r="G1025" s="2">
        <f t="shared" si="22"/>
        <v>7038.8572800000002</v>
      </c>
      <c r="H1025" s="2">
        <f t="shared" si="19"/>
        <v>8.000000000174623E-2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67036.740000000005</v>
      </c>
      <c r="E1028" s="1">
        <v>0</v>
      </c>
      <c r="F1028" s="1">
        <v>0</v>
      </c>
      <c r="G1028" s="2">
        <f t="shared" si="22"/>
        <v>6033.3065999999999</v>
      </c>
      <c r="H1028" s="2">
        <f t="shared" si="19"/>
        <v>0.25999999999476131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10693</v>
      </c>
      <c r="D1032" s="1">
        <f>BILANCA!E54</f>
        <v>21764.26</v>
      </c>
      <c r="E1032" s="1">
        <v>0</v>
      </c>
      <c r="F1032" s="1">
        <v>0</v>
      </c>
      <c r="G1032" s="2">
        <f t="shared" si="22"/>
        <v>2656.85448</v>
      </c>
      <c r="H1032" s="2">
        <f t="shared" si="19"/>
        <v>0.25999999999839929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10693</v>
      </c>
      <c r="D1033" s="1">
        <f>BILANCA!E55</f>
        <v>21764.26</v>
      </c>
      <c r="E1033" s="1">
        <v>0</v>
      </c>
      <c r="F1033" s="1">
        <v>0</v>
      </c>
      <c r="G1033" s="2">
        <f t="shared" si="22"/>
        <v>2711.076</v>
      </c>
      <c r="H1033" s="2">
        <f t="shared" si="19"/>
        <v>0.25999999999839929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184551</v>
      </c>
      <c r="D1046" s="1">
        <f>BILANCA!E68</f>
        <v>204680.6</v>
      </c>
      <c r="E1046" s="1">
        <v>0</v>
      </c>
      <c r="F1046" s="1">
        <v>0</v>
      </c>
      <c r="G1046" s="2">
        <f t="shared" si="22"/>
        <v>37416.4686</v>
      </c>
      <c r="H1046" s="2">
        <f t="shared" si="19"/>
        <v>0.39999999999417923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3581</v>
      </c>
      <c r="D1047" s="1">
        <f>BILANCA!E69</f>
        <v>566.65</v>
      </c>
      <c r="E1047" s="1">
        <v>0</v>
      </c>
      <c r="F1047" s="1">
        <v>0</v>
      </c>
      <c r="G1047" s="2">
        <f t="shared" si="22"/>
        <v>301.71519999999998</v>
      </c>
      <c r="H1047" s="2">
        <f t="shared" si="19"/>
        <v>0.35000000000002274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3581</v>
      </c>
      <c r="D1048" s="1">
        <f>BILANCA!E70</f>
        <v>566.65</v>
      </c>
      <c r="E1048" s="1">
        <v>0</v>
      </c>
      <c r="F1048" s="1">
        <v>0</v>
      </c>
      <c r="G1048" s="2">
        <f t="shared" si="22"/>
        <v>306.42950000000002</v>
      </c>
      <c r="H1048" s="2">
        <f t="shared" si="19"/>
        <v>0.35000000000002274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3581</v>
      </c>
      <c r="D1050" s="1">
        <f>BILANCA!E72</f>
        <v>566.65</v>
      </c>
      <c r="E1050" s="1">
        <v>0</v>
      </c>
      <c r="F1050" s="1">
        <v>0</v>
      </c>
      <c r="G1050" s="2">
        <f t="shared" si="22"/>
        <v>315.85810000000004</v>
      </c>
      <c r="H1050" s="2">
        <f t="shared" si="19"/>
        <v>0.35000000000002274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v>
      </c>
      <c r="D1056" s="1">
        <f>BILANCA!E78</f>
        <v>0</v>
      </c>
      <c r="E1056" s="1">
        <v>0</v>
      </c>
      <c r="F1056" s="1">
        <v>0</v>
      </c>
      <c r="G1056" s="2">
        <f t="shared" si="22"/>
        <v>5.694</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v>
      </c>
      <c r="D1064" s="1">
        <f>BILANCA!E86</f>
        <v>0</v>
      </c>
      <c r="E1064" s="1">
        <v>0</v>
      </c>
      <c r="F1064" s="1">
        <v>0</v>
      </c>
      <c r="G1064" s="2">
        <f t="shared" si="22"/>
        <v>6.3180000000000005</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153</v>
      </c>
      <c r="E1124" s="1">
        <v>0</v>
      </c>
      <c r="F1124" s="1">
        <v>0</v>
      </c>
      <c r="G1124" s="2">
        <f t="shared" si="22"/>
        <v>43.145999999999994</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153</v>
      </c>
      <c r="E1139" s="1">
        <v>0</v>
      </c>
      <c r="F1139" s="1">
        <v>0</v>
      </c>
      <c r="G1139" s="2">
        <f t="shared" si="22"/>
        <v>47.735999999999997</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180892</v>
      </c>
      <c r="D1148" s="1">
        <f>BILANCA!E170</f>
        <v>203960.95</v>
      </c>
      <c r="E1148" s="1">
        <v>0</v>
      </c>
      <c r="F1148" s="1">
        <v>0</v>
      </c>
      <c r="G1148" s="2">
        <f t="shared" si="22"/>
        <v>97154.2935</v>
      </c>
      <c r="H1148" s="2">
        <f t="shared" si="23"/>
        <v>4.9999999988358468E-2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180892</v>
      </c>
      <c r="D1151" s="1">
        <f>BILANCA!E173</f>
        <v>203960.95</v>
      </c>
      <c r="E1151" s="1">
        <v>0</v>
      </c>
      <c r="F1151" s="1">
        <v>0</v>
      </c>
      <c r="G1151" s="2">
        <f t="shared" si="22"/>
        <v>98920.73520000001</v>
      </c>
      <c r="H1151" s="2">
        <f t="shared" si="23"/>
        <v>4.9999999988358468E-2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184706</v>
      </c>
      <c r="D1152" s="1">
        <f>BILANCA!E175</f>
        <v>223517.25</v>
      </c>
      <c r="E1152" s="1">
        <v>0</v>
      </c>
      <c r="F1152" s="1">
        <v>0</v>
      </c>
      <c r="G1152" s="2">
        <f t="shared" si="22"/>
        <v>106764.14450000001</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208552</v>
      </c>
      <c r="D1153" s="1">
        <f>BILANCA!E176</f>
        <v>212919.41999999998</v>
      </c>
      <c r="E1153" s="1">
        <v>0</v>
      </c>
      <c r="F1153" s="1">
        <v>0</v>
      </c>
      <c r="G1153" s="2">
        <f t="shared" si="22"/>
        <v>107846.44279999999</v>
      </c>
      <c r="H1153" s="2">
        <f t="shared" si="23"/>
        <v>0.41999999998370185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208552</v>
      </c>
      <c r="D1154" s="1">
        <f>BILANCA!E177</f>
        <v>212919.41999999998</v>
      </c>
      <c r="E1154" s="1">
        <v>0</v>
      </c>
      <c r="F1154" s="1">
        <v>0</v>
      </c>
      <c r="G1154" s="2">
        <f t="shared" si="22"/>
        <v>108480.83364</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165808</v>
      </c>
      <c r="D1155" s="1">
        <f>BILANCA!E178</f>
        <v>183429.36</v>
      </c>
      <c r="E1155" s="1">
        <v>0</v>
      </c>
      <c r="F1155" s="1">
        <v>0</v>
      </c>
      <c r="G1155" s="2">
        <f t="shared" si="22"/>
        <v>91618.675839999982</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41624</v>
      </c>
      <c r="D1156" s="1">
        <f>BILANCA!E179</f>
        <v>28448.45</v>
      </c>
      <c r="E1156" s="1">
        <v>0</v>
      </c>
      <c r="F1156" s="1">
        <v>0</v>
      </c>
      <c r="G1156" s="2">
        <f t="shared" si="22"/>
        <v>17044.115699999998</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1120</v>
      </c>
      <c r="D1165" s="1">
        <f>BILANCA!E188</f>
        <v>1041.6099999999999</v>
      </c>
      <c r="E1165" s="1">
        <v>0</v>
      </c>
      <c r="F1165" s="1">
        <v>0</v>
      </c>
      <c r="G1165" s="2">
        <f t="shared" si="22"/>
        <v>582.98604</v>
      </c>
      <c r="H1165" s="2">
        <f t="shared" si="23"/>
        <v>0.39000000000010004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-23846</v>
      </c>
      <c r="D1214" s="1">
        <f>BILANCA!E237</f>
        <v>10597.830000000002</v>
      </c>
      <c r="E1214" s="1">
        <v>0</v>
      </c>
      <c r="F1214" s="1">
        <v>0</v>
      </c>
      <c r="G1214" s="2">
        <f t="shared" si="22"/>
        <v>-612.22853999999916</v>
      </c>
      <c r="H1214" s="2">
        <f t="shared" si="23"/>
        <v>0.16999999999825377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155</v>
      </c>
      <c r="D1215" s="1">
        <f>BILANCA!E238</f>
        <v>18836.650000000001</v>
      </c>
      <c r="E1215" s="1">
        <v>0</v>
      </c>
      <c r="F1215" s="1">
        <v>0</v>
      </c>
      <c r="G1215" s="2">
        <f t="shared" si="22"/>
        <v>8776.1656000000003</v>
      </c>
      <c r="H1215" s="2">
        <f t="shared" si="23"/>
        <v>0.34999999999854481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155</v>
      </c>
      <c r="D1216" s="1">
        <f>BILANCA!E239</f>
        <v>18836.650000000001</v>
      </c>
      <c r="E1216" s="1">
        <v>0</v>
      </c>
      <c r="F1216" s="1">
        <v>0</v>
      </c>
      <c r="G1216" s="2">
        <f t="shared" si="22"/>
        <v>8813.9939000000013</v>
      </c>
      <c r="H1216" s="2">
        <f t="shared" si="23"/>
        <v>0.34999999999854481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155</v>
      </c>
      <c r="D1217" s="1">
        <f>BILANCA!E240</f>
        <v>18836.650000000001</v>
      </c>
      <c r="E1217" s="1">
        <v>0</v>
      </c>
      <c r="F1217" s="1">
        <v>0</v>
      </c>
      <c r="G1217" s="2">
        <f t="shared" si="22"/>
        <v>8851.8222000000023</v>
      </c>
      <c r="H1217" s="2">
        <f t="shared" si="23"/>
        <v>0.34999999999854481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-24001</v>
      </c>
      <c r="D1222" s="1">
        <f>BILANCA!E245</f>
        <v>-8238.82</v>
      </c>
      <c r="E1222" s="1">
        <v>0</v>
      </c>
      <c r="F1222" s="1">
        <v>0</v>
      </c>
      <c r="G1222" s="2">
        <f t="shared" si="22"/>
        <v>-9674.3949599999996</v>
      </c>
      <c r="H1222" s="2">
        <f t="shared" si="23"/>
        <v>0.18000000000029104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24001</v>
      </c>
      <c r="D1227" s="1">
        <f>BILANCA!E250</f>
        <v>8238.82</v>
      </c>
      <c r="E1227" s="1">
        <v>0</v>
      </c>
      <c r="F1227" s="1">
        <v>0</v>
      </c>
      <c r="G1227" s="2">
        <f t="shared" si="22"/>
        <v>9876.7881600000001</v>
      </c>
      <c r="H1227" s="2">
        <f t="shared" si="23"/>
        <v>0.18000000000029104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24001</v>
      </c>
      <c r="D1228" s="1">
        <f>BILANCA!E251</f>
        <v>8237.82</v>
      </c>
      <c r="E1228" s="1">
        <v>0</v>
      </c>
      <c r="F1228" s="1">
        <v>0</v>
      </c>
      <c r="G1228" s="2">
        <f t="shared" si="22"/>
        <v>9916.7767999999996</v>
      </c>
      <c r="H1228" s="2">
        <f t="shared" si="23"/>
        <v>0.18000000000029104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v>
      </c>
      <c r="E1229" s="1">
        <v>0</v>
      </c>
      <c r="F1229" s="1">
        <v>0</v>
      </c>
      <c r="G1229" s="2">
        <f t="shared" si="22"/>
        <v>0.49199999999999999</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102675</v>
      </c>
      <c r="D1236" s="1">
        <f>BILANCA!E259</f>
        <v>102674.59</v>
      </c>
      <c r="E1236" s="1">
        <v>0</v>
      </c>
      <c r="F1236" s="1">
        <v>0</v>
      </c>
      <c r="G1236" s="2">
        <f t="shared" si="22"/>
        <v>77930.117540000007</v>
      </c>
      <c r="H1236" s="2">
        <f t="shared" si="23"/>
        <v>0.41000000000349246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102675</v>
      </c>
      <c r="D1237" s="1">
        <f>BILANCA!E260</f>
        <v>102674.59</v>
      </c>
      <c r="E1237" s="1">
        <v>0</v>
      </c>
      <c r="F1237" s="1">
        <v>0</v>
      </c>
      <c r="G1237" s="2">
        <f t="shared" si="22"/>
        <v>78238.14172</v>
      </c>
      <c r="H1237" s="2">
        <f t="shared" si="23"/>
        <v>0.41000000000349246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153</v>
      </c>
      <c r="E1240" s="1">
        <v>0</v>
      </c>
      <c r="F1240" s="1">
        <v>0</v>
      </c>
      <c r="G1240" s="2">
        <f t="shared" si="22"/>
        <v>78.641999999999996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78</v>
      </c>
      <c r="D1244" s="1">
        <f>BILANCA!E268</f>
        <v>0</v>
      </c>
      <c r="E1244" s="1">
        <v>0</v>
      </c>
      <c r="F1244" s="1">
        <v>0</v>
      </c>
      <c r="G1244" s="2">
        <f t="shared" si="24"/>
        <v>20.358000000000001</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153</v>
      </c>
      <c r="E1262" s="1">
        <v>0</v>
      </c>
      <c r="F1262" s="1">
        <v>0</v>
      </c>
      <c r="G1262" s="2">
        <f t="shared" si="24"/>
        <v>85.374000000000009</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208552</v>
      </c>
      <c r="D1264" s="1">
        <f>BILANCA!E288</f>
        <v>212919.42</v>
      </c>
      <c r="E1264" s="1">
        <v>0</v>
      </c>
      <c r="F1264" s="1">
        <v>0</v>
      </c>
      <c r="G1264" s="2">
        <f t="shared" si="24"/>
        <v>178263.82604000001</v>
      </c>
      <c r="H1264" s="2">
        <f t="shared" si="23"/>
        <v>0.42000000001280569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1042</v>
      </c>
      <c r="D1274" s="1">
        <f>BILANCA!E298</f>
        <v>1041.6199999999999</v>
      </c>
      <c r="E1274" s="1">
        <v>0</v>
      </c>
      <c r="F1274" s="1">
        <v>0</v>
      </c>
      <c r="G1274" s="2">
        <f t="shared" si="24"/>
        <v>909.44483999999989</v>
      </c>
      <c r="H1274" s="2">
        <f t="shared" si="23"/>
        <v>0.38000000000010914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2456097</v>
      </c>
      <c r="D1322" s="1">
        <f>'RAS-funkcijski'!E28</f>
        <v>2585167.39</v>
      </c>
      <c r="E1322" s="1">
        <v>0</v>
      </c>
      <c r="F1322" s="1">
        <v>0</v>
      </c>
      <c r="G1322" s="2">
        <f t="shared" si="24"/>
        <v>183034.36272</v>
      </c>
      <c r="H1322" s="2">
        <f t="shared" si="23"/>
        <v>0.39000000013038516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2456097</v>
      </c>
      <c r="D1325" s="1">
        <f>'RAS-funkcijski'!E31</f>
        <v>2585167.39</v>
      </c>
      <c r="E1325" s="1">
        <v>0</v>
      </c>
      <c r="F1325" s="1">
        <v>0</v>
      </c>
      <c r="G1325" s="2">
        <f t="shared" si="24"/>
        <v>205913.65806000002</v>
      </c>
      <c r="H1325" s="2">
        <f t="shared" si="23"/>
        <v>0.39000000013038516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2456097</v>
      </c>
      <c r="D1435" s="13">
        <f>'RAS-funkcijski'!E141</f>
        <v>2585167.39</v>
      </c>
      <c r="E1435" s="13">
        <v>0</v>
      </c>
      <c r="F1435" s="13">
        <v>0</v>
      </c>
      <c r="G1435" s="14">
        <f t="shared" si="24"/>
        <v>1044821.1538600002</v>
      </c>
      <c r="H1435" s="14">
        <f t="shared" si="27"/>
        <v>0.39000000013038516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23526.31</v>
      </c>
      <c r="D1436" s="6">
        <f>'P-VRIO'!E5</f>
        <v>0</v>
      </c>
      <c r="E1436" s="6">
        <v>0</v>
      </c>
      <c r="F1436" s="6">
        <v>0</v>
      </c>
      <c r="G1436" s="7">
        <f t="shared" si="24"/>
        <v>23.526310000000002</v>
      </c>
      <c r="H1436" s="7">
        <f t="shared" si="27"/>
        <v>0.31000000000130967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23526.31</v>
      </c>
      <c r="D1453" s="1">
        <f>'P-VRIO'!E22</f>
        <v>0</v>
      </c>
      <c r="E1453" s="1">
        <v>0</v>
      </c>
      <c r="F1453" s="1">
        <v>0</v>
      </c>
      <c r="G1453" s="2">
        <f t="shared" si="24"/>
        <v>423.47357999999997</v>
      </c>
      <c r="H1453" s="2">
        <f t="shared" si="27"/>
        <v>0.31000000000130967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23526.31</v>
      </c>
      <c r="D1454" s="1">
        <f>'P-VRIO'!E23</f>
        <v>0</v>
      </c>
      <c r="E1454" s="1">
        <v>0</v>
      </c>
      <c r="F1454" s="1">
        <v>0</v>
      </c>
      <c r="G1454" s="2">
        <f t="shared" si="24"/>
        <v>446.99988999999999</v>
      </c>
      <c r="H1454" s="2">
        <f t="shared" si="27"/>
        <v>0.31000000000130967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23526.31</v>
      </c>
      <c r="D1456" s="1">
        <f>'P-VRIO'!E25</f>
        <v>0</v>
      </c>
      <c r="E1456" s="1">
        <v>0</v>
      </c>
      <c r="F1456" s="1">
        <v>0</v>
      </c>
      <c r="G1456" s="2">
        <f t="shared" si="24"/>
        <v>494.05251000000004</v>
      </c>
      <c r="H1456" s="2">
        <f t="shared" si="27"/>
        <v>0.31000000000130967</v>
      </c>
      <c r="I1456" s="10">
        <f t="shared" si="30"/>
        <v>153.15627810064706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208552</v>
      </c>
      <c r="D1480" s="6"/>
      <c r="E1480" s="6">
        <v>0</v>
      </c>
      <c r="F1480" s="6">
        <v>0</v>
      </c>
      <c r="G1480" s="7">
        <f t="shared" ref="G1480:G1580" si="34">B1480/1000*C1480</f>
        <v>208.55199999999999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2608236.3899999997</v>
      </c>
      <c r="D1481" s="1">
        <v>0</v>
      </c>
      <c r="E1481" s="1">
        <v>0</v>
      </c>
      <c r="F1481" s="1">
        <v>0</v>
      </c>
      <c r="G1481" s="2">
        <f t="shared" si="34"/>
        <v>5216.4727799999991</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2608235.3899999997</v>
      </c>
      <c r="D1483" s="1">
        <v>0</v>
      </c>
      <c r="E1483" s="1">
        <v>0</v>
      </c>
      <c r="F1483" s="1">
        <v>0</v>
      </c>
      <c r="G1483" s="2">
        <f t="shared" si="34"/>
        <v>10432.941559999999</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2172678.5099999998</v>
      </c>
      <c r="D1484" s="1">
        <v>0</v>
      </c>
      <c r="E1484" s="1">
        <v>0</v>
      </c>
      <c r="F1484" s="1">
        <v>0</v>
      </c>
      <c r="G1484" s="2">
        <f t="shared" si="34"/>
        <v>10863.392549999999</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434087.88</v>
      </c>
      <c r="D1485" s="1">
        <v>0</v>
      </c>
      <c r="E1485" s="1">
        <v>0</v>
      </c>
      <c r="F1485" s="1">
        <v>0</v>
      </c>
      <c r="G1485" s="2">
        <f t="shared" si="34"/>
        <v>2604.5272800000002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1469</v>
      </c>
      <c r="D1486" s="1">
        <v>0</v>
      </c>
      <c r="E1486" s="1">
        <v>0</v>
      </c>
      <c r="F1486" s="1">
        <v>0</v>
      </c>
      <c r="G1486" s="2">
        <f t="shared" si="34"/>
        <v>10.282999999999999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v>
      </c>
      <c r="D1492" s="1">
        <v>0</v>
      </c>
      <c r="E1492" s="1">
        <v>0</v>
      </c>
      <c r="F1492" s="1">
        <v>0</v>
      </c>
      <c r="G1492" s="2">
        <f t="shared" si="34"/>
        <v>1.2999999999999999E-2</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2603868.9699999997</v>
      </c>
      <c r="D1499" s="1">
        <v>0</v>
      </c>
      <c r="E1499" s="1">
        <v>0</v>
      </c>
      <c r="F1499" s="1">
        <v>0</v>
      </c>
      <c r="G1499" s="2">
        <f t="shared" si="34"/>
        <v>52077.379399999998</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2603867.9699999997</v>
      </c>
      <c r="D1501" s="1">
        <v>0</v>
      </c>
      <c r="E1501" s="1">
        <v>0</v>
      </c>
      <c r="F1501" s="1">
        <v>0</v>
      </c>
      <c r="G1501" s="2">
        <f t="shared" si="34"/>
        <v>57285.095339999993</v>
      </c>
      <c r="H1501" s="2">
        <f t="shared" si="35"/>
        <v>3.0000000260770321E-2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2155057.0299999998</v>
      </c>
      <c r="D1502" s="1">
        <v>0</v>
      </c>
      <c r="E1502" s="1">
        <v>0</v>
      </c>
      <c r="F1502" s="1">
        <v>0</v>
      </c>
      <c r="G1502" s="2">
        <f t="shared" si="34"/>
        <v>49566.311689999995</v>
      </c>
      <c r="H1502" s="2">
        <f t="shared" si="35"/>
        <v>2.9999999795109034E-2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447263.91</v>
      </c>
      <c r="D1503" s="1">
        <v>0</v>
      </c>
      <c r="E1503" s="1">
        <v>0</v>
      </c>
      <c r="F1503" s="1">
        <v>0</v>
      </c>
      <c r="G1503" s="2">
        <f t="shared" si="34"/>
        <v>10734.333839999999</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1469</v>
      </c>
      <c r="D1504" s="1">
        <v>0</v>
      </c>
      <c r="E1504" s="1">
        <v>0</v>
      </c>
      <c r="F1504" s="1">
        <v>0</v>
      </c>
      <c r="G1504" s="2">
        <f t="shared" si="34"/>
        <v>36.725000000000001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78.03</v>
      </c>
      <c r="D1509" s="1">
        <v>0</v>
      </c>
      <c r="E1509" s="1">
        <v>0</v>
      </c>
      <c r="F1509" s="1">
        <v>0</v>
      </c>
      <c r="G1509" s="2">
        <f t="shared" si="34"/>
        <v>2.3409</v>
      </c>
      <c r="H1509" s="2">
        <f t="shared" si="35"/>
        <v>3.0000000000001137E-2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v>
      </c>
      <c r="D1510" s="1">
        <v>0</v>
      </c>
      <c r="E1510" s="1">
        <v>0</v>
      </c>
      <c r="F1510" s="1">
        <v>0</v>
      </c>
      <c r="G1510" s="2">
        <f t="shared" si="34"/>
        <v>3.1E-2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212919.41999999993</v>
      </c>
      <c r="D1517" s="1">
        <v>0</v>
      </c>
      <c r="E1517" s="1">
        <v>0</v>
      </c>
      <c r="F1517" s="1">
        <v>0</v>
      </c>
      <c r="G1517" s="2">
        <f t="shared" si="34"/>
        <v>8090.9379599999966</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212919.42</v>
      </c>
      <c r="D1576" s="1">
        <v>0</v>
      </c>
      <c r="E1576" s="1">
        <v>0</v>
      </c>
      <c r="F1576" s="1">
        <v>0</v>
      </c>
      <c r="G1576" s="2">
        <f t="shared" si="34"/>
        <v>20653.18374</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212919.42</v>
      </c>
      <c r="D1578" s="1">
        <v>0</v>
      </c>
      <c r="E1578" s="1">
        <v>0</v>
      </c>
      <c r="F1578" s="1">
        <v>0</v>
      </c>
      <c r="G1578" s="2">
        <f t="shared" si="34"/>
        <v>21079.022580000001</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t="s">
        <v>3393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2434221</v>
      </c>
      <c r="I16" s="172">
        <f>'PR-RAS'!E6</f>
        <v>2600929.36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2456097</v>
      </c>
      <c r="I17" s="172">
        <f>'PR-RAS'!E151</f>
        <v>2585166.39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24001</v>
      </c>
      <c r="I19" s="173">
        <f>'PR-RAS'!E646</f>
        <v>8238.8200000002616</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155</v>
      </c>
      <c r="I20" s="175">
        <f>BILANCA!E7</f>
        <v>18836.649999999994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184551</v>
      </c>
      <c r="I21" s="177">
        <f>BILANCA!E68</f>
        <v>204680.6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208552</v>
      </c>
      <c r="I22" s="177">
        <f>BILANCA!E176</f>
        <v>212919.41999999998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-23846</v>
      </c>
      <c r="I23" s="179">
        <f>BILANCA!E237</f>
        <v>10597.830000000002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2456097</v>
      </c>
      <c r="I28" s="181">
        <f>'RAS-funkcijski'!E141</f>
        <v>2585167.39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23526.31</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23526.31</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208552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212919.41999999993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212919.42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0" zoomScaleNormal="100" workbookViewId="0">
      <selection activeCell="D646" sqref="D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2434221</v>
      </c>
      <c r="E6" s="53">
        <f>E7+E44+E50+E82+E106+E124+E133+E139</f>
        <v>2600929.36</v>
      </c>
      <c r="F6" s="54">
        <f t="shared" ref="F6:F131" si="0">IF(D6&lt;&gt;0,IF(E6/D6&gt;=100,"&gt;&gt;100",E6/D6*100),"-")</f>
        <v>106.84853018686471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196</v>
      </c>
      <c r="E124" s="53">
        <f t="shared" si="27"/>
        <v>248</v>
      </c>
      <c r="F124" s="54">
        <f t="shared" si="0"/>
        <v>126.53061224489797</v>
      </c>
    </row>
    <row r="125" spans="1:6" ht="12.75" customHeight="1" x14ac:dyDescent="0.2">
      <c r="A125" s="55">
        <v>661</v>
      </c>
      <c r="B125" s="88" t="s">
        <v>293</v>
      </c>
      <c r="C125" s="52" t="s">
        <v>294</v>
      </c>
      <c r="D125" s="53">
        <f t="shared" ref="D125:E125" si="28">SUM(D126:D127)</f>
        <v>196</v>
      </c>
      <c r="E125" s="53">
        <f t="shared" si="28"/>
        <v>248</v>
      </c>
      <c r="F125" s="54">
        <f t="shared" si="0"/>
        <v>126.53061224489797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196</v>
      </c>
      <c r="E127" s="244">
        <v>248</v>
      </c>
      <c r="F127" s="54">
        <f t="shared" si="0"/>
        <v>126.53061224489797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2434025</v>
      </c>
      <c r="E133" s="53">
        <f t="shared" si="30"/>
        <v>2600681.36</v>
      </c>
      <c r="F133" s="54">
        <f t="shared" ref="F133:F223" si="31">IF(D133&lt;&gt;0,IF(E133/D133&gt;=100,"&gt;&gt;100",E133/D133*100),"-")</f>
        <v>106.84694528610017</v>
      </c>
    </row>
    <row r="134" spans="1:6" ht="24" x14ac:dyDescent="0.2">
      <c r="A134" s="55">
        <v>671</v>
      </c>
      <c r="B134" s="234" t="s">
        <v>311</v>
      </c>
      <c r="C134" s="52" t="s">
        <v>312</v>
      </c>
      <c r="D134" s="53">
        <f t="shared" ref="D134:E134" si="32">SUM(D135:D137)</f>
        <v>2434025</v>
      </c>
      <c r="E134" s="53">
        <f t="shared" si="32"/>
        <v>2600681.36</v>
      </c>
      <c r="F134" s="54">
        <f t="shared" si="31"/>
        <v>106.84694528610017</v>
      </c>
    </row>
    <row r="135" spans="1:6" ht="12.75" customHeight="1" x14ac:dyDescent="0.2">
      <c r="A135" s="55">
        <v>6711</v>
      </c>
      <c r="B135" s="87" t="s">
        <v>313</v>
      </c>
      <c r="C135" s="52" t="s">
        <v>314</v>
      </c>
      <c r="D135" s="244">
        <v>2434025</v>
      </c>
      <c r="E135" s="244">
        <v>2600681.36</v>
      </c>
      <c r="F135" s="54">
        <f t="shared" si="31"/>
        <v>106.84694528610017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2456097</v>
      </c>
      <c r="E151" s="53">
        <f t="shared" si="35"/>
        <v>2585166.39</v>
      </c>
      <c r="F151" s="54">
        <f t="shared" si="31"/>
        <v>105.25506077325122</v>
      </c>
    </row>
    <row r="152" spans="1:6" ht="12.75" customHeight="1" x14ac:dyDescent="0.2">
      <c r="A152" s="55">
        <v>31</v>
      </c>
      <c r="B152" s="87" t="s">
        <v>346</v>
      </c>
      <c r="C152" s="52" t="s">
        <v>347</v>
      </c>
      <c r="D152" s="53">
        <f t="shared" ref="D152:E152" si="36">D153+D158+D159</f>
        <v>2065997</v>
      </c>
      <c r="E152" s="53">
        <f t="shared" si="36"/>
        <v>2155057.0300000003</v>
      </c>
      <c r="F152" s="54">
        <f t="shared" si="31"/>
        <v>104.31075311338789</v>
      </c>
    </row>
    <row r="153" spans="1:6" ht="12.75" customHeight="1" x14ac:dyDescent="0.2">
      <c r="A153" s="55">
        <v>311</v>
      </c>
      <c r="B153" s="87" t="s">
        <v>348</v>
      </c>
      <c r="C153" s="52" t="s">
        <v>349</v>
      </c>
      <c r="D153" s="53">
        <f t="shared" ref="D153:E153" si="37">SUM(D154:D157)</f>
        <v>1745669</v>
      </c>
      <c r="E153" s="53">
        <f t="shared" si="37"/>
        <v>1817005.51</v>
      </c>
      <c r="F153" s="54">
        <f t="shared" si="31"/>
        <v>104.08648546774903</v>
      </c>
    </row>
    <row r="154" spans="1:6" ht="12.75" customHeight="1" x14ac:dyDescent="0.2">
      <c r="A154" s="55">
        <v>3111</v>
      </c>
      <c r="B154" s="87" t="s">
        <v>350</v>
      </c>
      <c r="C154" s="52" t="s">
        <v>351</v>
      </c>
      <c r="D154" s="244">
        <v>1745669</v>
      </c>
      <c r="E154" s="244">
        <v>1794907.9</v>
      </c>
      <c r="F154" s="54">
        <f t="shared" si="31"/>
        <v>102.82063209004684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v>22097.61</v>
      </c>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32293</v>
      </c>
      <c r="E158" s="244">
        <v>38245.620000000003</v>
      </c>
      <c r="F158" s="54">
        <f t="shared" si="31"/>
        <v>118.4331588889233</v>
      </c>
    </row>
    <row r="159" spans="1:6" ht="12.75" customHeight="1" x14ac:dyDescent="0.2">
      <c r="A159" s="55">
        <v>313</v>
      </c>
      <c r="B159" s="87" t="s">
        <v>360</v>
      </c>
      <c r="C159" s="52" t="s">
        <v>361</v>
      </c>
      <c r="D159" s="53">
        <f t="shared" ref="D159:E159" si="38">SUM(D160:D162)</f>
        <v>288035</v>
      </c>
      <c r="E159" s="53">
        <f t="shared" si="38"/>
        <v>299805.90000000002</v>
      </c>
      <c r="F159" s="54">
        <f t="shared" si="31"/>
        <v>104.08662141753607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288035</v>
      </c>
      <c r="E161" s="244">
        <v>299805.90000000002</v>
      </c>
      <c r="F161" s="54">
        <f t="shared" si="31"/>
        <v>104.08662141753607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388937</v>
      </c>
      <c r="E163" s="53">
        <f t="shared" si="39"/>
        <v>428640.36000000004</v>
      </c>
      <c r="F163" s="54">
        <f t="shared" si="31"/>
        <v>110.20817253179823</v>
      </c>
    </row>
    <row r="164" spans="1:6" ht="12.75" customHeight="1" x14ac:dyDescent="0.2">
      <c r="A164" s="55">
        <v>321</v>
      </c>
      <c r="B164" s="87" t="s">
        <v>369</v>
      </c>
      <c r="C164" s="52" t="s">
        <v>370</v>
      </c>
      <c r="D164" s="53">
        <f t="shared" ref="D164:E164" si="40">SUM(D165:D168)</f>
        <v>210436</v>
      </c>
      <c r="E164" s="53">
        <f t="shared" si="40"/>
        <v>226885.82</v>
      </c>
      <c r="F164" s="54">
        <f t="shared" si="31"/>
        <v>107.81701800072231</v>
      </c>
    </row>
    <row r="165" spans="1:6" ht="12.75" customHeight="1" x14ac:dyDescent="0.2">
      <c r="A165" s="55">
        <v>3211</v>
      </c>
      <c r="B165" s="87" t="s">
        <v>371</v>
      </c>
      <c r="C165" s="52" t="s">
        <v>372</v>
      </c>
      <c r="D165" s="244">
        <v>43843</v>
      </c>
      <c r="E165" s="244">
        <v>38901.120000000003</v>
      </c>
      <c r="F165" s="54">
        <f t="shared" si="31"/>
        <v>88.728234837944484</v>
      </c>
    </row>
    <row r="166" spans="1:6" ht="12.75" customHeight="1" x14ac:dyDescent="0.2">
      <c r="A166" s="55">
        <v>3212</v>
      </c>
      <c r="B166" s="87" t="s">
        <v>373</v>
      </c>
      <c r="C166" s="52" t="s">
        <v>374</v>
      </c>
      <c r="D166" s="244">
        <v>164003</v>
      </c>
      <c r="E166" s="244">
        <v>187984.7</v>
      </c>
      <c r="F166" s="54">
        <f t="shared" si="31"/>
        <v>114.62272031609177</v>
      </c>
    </row>
    <row r="167" spans="1:6" ht="12.75" customHeight="1" x14ac:dyDescent="0.2">
      <c r="A167" s="55">
        <v>3213</v>
      </c>
      <c r="B167" s="87" t="s">
        <v>375</v>
      </c>
      <c r="C167" s="52" t="s">
        <v>376</v>
      </c>
      <c r="D167" s="244">
        <v>2590</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38472</v>
      </c>
      <c r="E169" s="53">
        <f t="shared" si="41"/>
        <v>53921.020000000004</v>
      </c>
      <c r="F169" s="54">
        <f t="shared" si="31"/>
        <v>140.15652942399669</v>
      </c>
    </row>
    <row r="170" spans="1:6" ht="12.75" customHeight="1" x14ac:dyDescent="0.2">
      <c r="A170" s="55">
        <v>3221</v>
      </c>
      <c r="B170" s="87" t="s">
        <v>381</v>
      </c>
      <c r="C170" s="52" t="s">
        <v>382</v>
      </c>
      <c r="D170" s="244">
        <v>37672</v>
      </c>
      <c r="E170" s="244">
        <v>42850.47</v>
      </c>
      <c r="F170" s="54">
        <f t="shared" si="31"/>
        <v>113.74620407729878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800</v>
      </c>
      <c r="E174" s="244">
        <v>11070.55</v>
      </c>
      <c r="F174" s="54">
        <f t="shared" si="31"/>
        <v>1383.8187499999999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138614</v>
      </c>
      <c r="E177" s="53">
        <f t="shared" si="42"/>
        <v>145924.14000000001</v>
      </c>
      <c r="F177" s="54">
        <f t="shared" si="31"/>
        <v>105.27373858340428</v>
      </c>
    </row>
    <row r="178" spans="1:6" ht="12.75" customHeight="1" x14ac:dyDescent="0.2">
      <c r="A178" s="55">
        <v>3231</v>
      </c>
      <c r="B178" s="87" t="s">
        <v>397</v>
      </c>
      <c r="C178" s="52" t="s">
        <v>398</v>
      </c>
      <c r="D178" s="244">
        <v>38764</v>
      </c>
      <c r="E178" s="244">
        <v>37800.300000000003</v>
      </c>
      <c r="F178" s="54">
        <f t="shared" si="31"/>
        <v>97.513930450933856</v>
      </c>
    </row>
    <row r="179" spans="1:6" ht="12.75" customHeight="1" x14ac:dyDescent="0.2">
      <c r="A179" s="55">
        <v>3232</v>
      </c>
      <c r="B179" s="87" t="s">
        <v>399</v>
      </c>
      <c r="C179" s="52" t="s">
        <v>400</v>
      </c>
      <c r="D179" s="244">
        <v>3544</v>
      </c>
      <c r="E179" s="244"/>
      <c r="F179" s="54">
        <f t="shared" si="31"/>
        <v>0</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v>13862</v>
      </c>
      <c r="E182" s="244">
        <v>18844.080000000002</v>
      </c>
      <c r="F182" s="54">
        <f t="shared" si="31"/>
        <v>135.94055691819364</v>
      </c>
    </row>
    <row r="183" spans="1:6" ht="12.75" customHeight="1" x14ac:dyDescent="0.2">
      <c r="A183" s="55">
        <v>3236</v>
      </c>
      <c r="B183" s="87" t="s">
        <v>407</v>
      </c>
      <c r="C183" s="52" t="s">
        <v>408</v>
      </c>
      <c r="D183" s="244">
        <v>1840</v>
      </c>
      <c r="E183" s="244">
        <v>4080</v>
      </c>
      <c r="F183" s="54">
        <f t="shared" si="31"/>
        <v>221.73913043478262</v>
      </c>
    </row>
    <row r="184" spans="1:6" ht="12.75" customHeight="1" x14ac:dyDescent="0.2">
      <c r="A184" s="55">
        <v>3237</v>
      </c>
      <c r="B184" s="87" t="s">
        <v>409</v>
      </c>
      <c r="C184" s="52" t="s">
        <v>410</v>
      </c>
      <c r="D184" s="244">
        <v>80604</v>
      </c>
      <c r="E184" s="244">
        <v>85049.76</v>
      </c>
      <c r="F184" s="54">
        <f t="shared" si="31"/>
        <v>105.51555754056869</v>
      </c>
    </row>
    <row r="185" spans="1:6" ht="12.75" customHeight="1" x14ac:dyDescent="0.2">
      <c r="A185" s="55">
        <v>3238</v>
      </c>
      <c r="B185" s="87" t="s">
        <v>411</v>
      </c>
      <c r="C185" s="52" t="s">
        <v>412</v>
      </c>
      <c r="D185" s="244"/>
      <c r="E185" s="244">
        <v>150</v>
      </c>
      <c r="F185" s="54" t="str">
        <f t="shared" si="31"/>
        <v>-</v>
      </c>
    </row>
    <row r="186" spans="1:6" ht="12.75" customHeight="1" x14ac:dyDescent="0.2">
      <c r="A186" s="55">
        <v>3239</v>
      </c>
      <c r="B186" s="87" t="s">
        <v>413</v>
      </c>
      <c r="C186" s="52" t="s">
        <v>414</v>
      </c>
      <c r="D186" s="244"/>
      <c r="E186" s="244"/>
      <c r="F186" s="54" t="str">
        <f t="shared" si="31"/>
        <v>-</v>
      </c>
    </row>
    <row r="187" spans="1:6" ht="12.75" customHeight="1" x14ac:dyDescent="0.2">
      <c r="A187" s="55">
        <v>324</v>
      </c>
      <c r="B187" s="87" t="s">
        <v>415</v>
      </c>
      <c r="C187" s="52" t="s">
        <v>416</v>
      </c>
      <c r="D187" s="244">
        <v>338</v>
      </c>
      <c r="E187" s="244">
        <v>900</v>
      </c>
      <c r="F187" s="54">
        <f t="shared" si="31"/>
        <v>266.27218934911241</v>
      </c>
    </row>
    <row r="188" spans="1:6" ht="12.75" customHeight="1" x14ac:dyDescent="0.2">
      <c r="A188" s="55">
        <v>329</v>
      </c>
      <c r="B188" s="87" t="s">
        <v>417</v>
      </c>
      <c r="C188" s="52" t="s">
        <v>418</v>
      </c>
      <c r="D188" s="53">
        <f t="shared" ref="D188:E188" si="43">SUM(D189:D195)</f>
        <v>1077</v>
      </c>
      <c r="E188" s="53">
        <f t="shared" si="43"/>
        <v>1009.38</v>
      </c>
      <c r="F188" s="54">
        <f t="shared" si="31"/>
        <v>93.721448467966567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1077</v>
      </c>
      <c r="E195" s="244">
        <v>1009.38</v>
      </c>
      <c r="F195" s="54">
        <f t="shared" si="31"/>
        <v>93.721448467966567</v>
      </c>
    </row>
    <row r="196" spans="1:6" ht="12.75" customHeight="1" x14ac:dyDescent="0.2">
      <c r="A196" s="55">
        <v>34</v>
      </c>
      <c r="B196" s="234" t="s">
        <v>433</v>
      </c>
      <c r="C196" s="52" t="s">
        <v>434</v>
      </c>
      <c r="D196" s="53">
        <f t="shared" ref="D196:E196" si="44">D197+D202+D210</f>
        <v>1163</v>
      </c>
      <c r="E196" s="53">
        <f t="shared" si="44"/>
        <v>1469</v>
      </c>
      <c r="F196" s="54">
        <f t="shared" si="31"/>
        <v>126.31126397248495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1163</v>
      </c>
      <c r="E210" s="53">
        <f t="shared" si="47"/>
        <v>1469</v>
      </c>
      <c r="F210" s="54">
        <f t="shared" si="31"/>
        <v>126.31126397248495</v>
      </c>
    </row>
    <row r="211" spans="1:6" ht="12.75" customHeight="1" x14ac:dyDescent="0.2">
      <c r="A211" s="55">
        <v>3431</v>
      </c>
      <c r="B211" s="234" t="s">
        <v>463</v>
      </c>
      <c r="C211" s="52" t="s">
        <v>464</v>
      </c>
      <c r="D211" s="244">
        <v>1163</v>
      </c>
      <c r="E211" s="244">
        <v>1469</v>
      </c>
      <c r="F211" s="54">
        <f t="shared" si="31"/>
        <v>126.31126397248495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2456097</v>
      </c>
      <c r="E289" s="53">
        <f t="shared" si="79"/>
        <v>2585166.39</v>
      </c>
      <c r="F289" s="54">
        <f t="shared" si="76"/>
        <v>105.25506077325122</v>
      </c>
    </row>
    <row r="290" spans="1:6" ht="12.75" customHeight="1" x14ac:dyDescent="0.2">
      <c r="A290" s="55" t="s">
        <v>606</v>
      </c>
      <c r="B290" s="87" t="s">
        <v>617</v>
      </c>
      <c r="C290" s="52" t="s">
        <v>618</v>
      </c>
      <c r="D290" s="53">
        <f>IF(D6&gt;=D289,D6-D289,0)</f>
        <v>0</v>
      </c>
      <c r="E290" s="53">
        <f>IF(E6&gt;=E289,E6-E289,0)</f>
        <v>15762.969999999739</v>
      </c>
      <c r="F290" s="54" t="str">
        <f t="shared" si="76"/>
        <v>-</v>
      </c>
    </row>
    <row r="291" spans="1:6" ht="12.75" customHeight="1" x14ac:dyDescent="0.2">
      <c r="A291" s="55" t="s">
        <v>606</v>
      </c>
      <c r="B291" s="87" t="s">
        <v>619</v>
      </c>
      <c r="C291" s="52" t="s">
        <v>620</v>
      </c>
      <c r="D291" s="53">
        <f>IF(D289&gt;=D6,D289-D6,0)</f>
        <v>21876</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2125</v>
      </c>
      <c r="E293" s="244">
        <v>24000.79</v>
      </c>
      <c r="F293" s="54">
        <f t="shared" si="76"/>
        <v>1129.4489411764707</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1</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1</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1</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v>1</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1</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2434221</v>
      </c>
      <c r="E412" s="53">
        <f>E6+E298</f>
        <v>2600929.36</v>
      </c>
      <c r="F412" s="54">
        <f t="shared" si="81"/>
        <v>106.84853018686471</v>
      </c>
    </row>
    <row r="413" spans="1:6" ht="12.75" customHeight="1" x14ac:dyDescent="0.2">
      <c r="A413" s="55" t="s">
        <v>606</v>
      </c>
      <c r="B413" s="87" t="s">
        <v>829</v>
      </c>
      <c r="C413" s="52" t="s">
        <v>830</v>
      </c>
      <c r="D413" s="53">
        <f t="shared" ref="D413:E413" si="112">D289+D350</f>
        <v>2456097</v>
      </c>
      <c r="E413" s="53">
        <f t="shared" si="112"/>
        <v>2585167.39</v>
      </c>
      <c r="F413" s="54">
        <f t="shared" si="81"/>
        <v>105.25510148825556</v>
      </c>
    </row>
    <row r="414" spans="1:6" ht="12.75" customHeight="1" x14ac:dyDescent="0.2">
      <c r="A414" s="55" t="s">
        <v>606</v>
      </c>
      <c r="B414" s="87" t="s">
        <v>831</v>
      </c>
      <c r="C414" s="52" t="s">
        <v>832</v>
      </c>
      <c r="D414" s="53">
        <f t="shared" ref="D414:E414" si="113">IF(D412&gt;=D413,D412-D413,0)</f>
        <v>0</v>
      </c>
      <c r="E414" s="53">
        <f t="shared" si="113"/>
        <v>15761.969999999739</v>
      </c>
      <c r="F414" s="54" t="str">
        <f t="shared" si="81"/>
        <v>-</v>
      </c>
    </row>
    <row r="415" spans="1:6" ht="12.75" customHeight="1" x14ac:dyDescent="0.2">
      <c r="A415" s="55" t="s">
        <v>606</v>
      </c>
      <c r="B415" s="87" t="s">
        <v>833</v>
      </c>
      <c r="C415" s="52" t="s">
        <v>834</v>
      </c>
      <c r="D415" s="53">
        <f t="shared" ref="D415:E415" si="114">IF(D413&gt;=D412,D413-D412,0)</f>
        <v>21876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2125</v>
      </c>
      <c r="E417" s="53">
        <f t="shared" si="116"/>
        <v>24000.79</v>
      </c>
      <c r="F417" s="54">
        <f t="shared" si="81"/>
        <v>1129.4489411764707</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2434221</v>
      </c>
      <c r="E639" s="53">
        <f t="shared" si="180"/>
        <v>2600929.36</v>
      </c>
      <c r="F639" s="54">
        <f t="shared" si="119"/>
        <v>106.84853018686471</v>
      </c>
    </row>
    <row r="640" spans="1:6" ht="12.75" customHeight="1" x14ac:dyDescent="0.2">
      <c r="A640" s="55" t="s">
        <v>606</v>
      </c>
      <c r="B640" s="87" t="s">
        <v>1275</v>
      </c>
      <c r="C640" s="52" t="s">
        <v>1276</v>
      </c>
      <c r="D640" s="53">
        <f t="shared" ref="D640:E640" si="181">D413+D528</f>
        <v>2456097</v>
      </c>
      <c r="E640" s="53">
        <f t="shared" si="181"/>
        <v>2585167.39</v>
      </c>
      <c r="F640" s="54">
        <f t="shared" si="119"/>
        <v>105.25510148825556</v>
      </c>
    </row>
    <row r="641" spans="1:6" ht="12.75" customHeight="1" x14ac:dyDescent="0.2">
      <c r="A641" s="55" t="s">
        <v>606</v>
      </c>
      <c r="B641" s="87" t="s">
        <v>1277</v>
      </c>
      <c r="C641" s="52" t="s">
        <v>1278</v>
      </c>
      <c r="D641" s="53">
        <f t="shared" ref="D641:E641" si="182">IF(D639&gt;=D640,D639-D640,0)</f>
        <v>0</v>
      </c>
      <c r="E641" s="53">
        <f t="shared" si="182"/>
        <v>15761.969999999739</v>
      </c>
      <c r="F641" s="54" t="str">
        <f t="shared" si="119"/>
        <v>-</v>
      </c>
    </row>
    <row r="642" spans="1:6" ht="12.75" customHeight="1" x14ac:dyDescent="0.2">
      <c r="A642" s="55" t="s">
        <v>606</v>
      </c>
      <c r="B642" s="87" t="s">
        <v>1279</v>
      </c>
      <c r="C642" s="52" t="s">
        <v>1280</v>
      </c>
      <c r="D642" s="53">
        <f t="shared" ref="D642:E642" si="183">IF(D640&gt;=D639,D640-D639,0)</f>
        <v>21876</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2125</v>
      </c>
      <c r="E644" s="53">
        <f t="shared" si="185"/>
        <v>24000.79</v>
      </c>
      <c r="F644" s="54">
        <f t="shared" si="119"/>
        <v>1129.4489411764707</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24001</v>
      </c>
      <c r="E646" s="53">
        <f t="shared" si="187"/>
        <v>8238.8200000002616</v>
      </c>
      <c r="F646" s="54">
        <f t="shared" si="119"/>
        <v>34.326986375568772</v>
      </c>
    </row>
    <row r="647" spans="1:6" ht="24" x14ac:dyDescent="0.2">
      <c r="A647" s="57" t="s">
        <v>1289</v>
      </c>
      <c r="B647" s="235" t="s">
        <v>1290</v>
      </c>
      <c r="C647" s="58" t="s">
        <v>1289</v>
      </c>
      <c r="D647" s="245">
        <v>180892</v>
      </c>
      <c r="E647" s="245">
        <v>203960.95</v>
      </c>
      <c r="F647" s="59">
        <f t="shared" si="119"/>
        <v>112.75288569975454</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183</v>
      </c>
      <c r="E649" s="244">
        <v>3581.13</v>
      </c>
      <c r="F649" s="54">
        <f t="shared" ref="F649:F724" si="188">IF(D649&lt;&gt;0,IF(E649/D649&gt;=100,"&gt;&gt;100",E649/D649*100),"-")</f>
        <v>1956.9016393442623</v>
      </c>
    </row>
    <row r="650" spans="1:6" ht="12.75" customHeight="1" x14ac:dyDescent="0.2">
      <c r="A650" s="55" t="s">
        <v>1294</v>
      </c>
      <c r="B650" s="87" t="s">
        <v>1295</v>
      </c>
      <c r="C650" s="52" t="s">
        <v>1294</v>
      </c>
      <c r="D650" s="244">
        <v>2460836</v>
      </c>
      <c r="E650" s="244">
        <v>2603229.1800000002</v>
      </c>
      <c r="F650" s="54">
        <f t="shared" si="188"/>
        <v>105.7863742240442</v>
      </c>
    </row>
    <row r="651" spans="1:6" ht="12.75" customHeight="1" x14ac:dyDescent="0.2">
      <c r="A651" s="55" t="s">
        <v>1296</v>
      </c>
      <c r="B651" s="87" t="s">
        <v>1297</v>
      </c>
      <c r="C651" s="52" t="s">
        <v>1296</v>
      </c>
      <c r="D651" s="244">
        <v>2457438</v>
      </c>
      <c r="E651" s="244">
        <v>2606243.66</v>
      </c>
      <c r="F651" s="54">
        <f t="shared" si="188"/>
        <v>106.05531696018373</v>
      </c>
    </row>
    <row r="652" spans="1:6" ht="24" x14ac:dyDescent="0.2">
      <c r="A652" s="55">
        <v>11</v>
      </c>
      <c r="B652" s="87" t="s">
        <v>1298</v>
      </c>
      <c r="C652" s="52" t="s">
        <v>1299</v>
      </c>
      <c r="D652" s="53">
        <f t="shared" ref="D652:E652" si="189">+D649+D650-D651</f>
        <v>3581</v>
      </c>
      <c r="E652" s="53">
        <f t="shared" si="189"/>
        <v>566.64999999990687</v>
      </c>
      <c r="F652" s="54">
        <f t="shared" si="188"/>
        <v>15.823792236802761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13</v>
      </c>
      <c r="E654" s="264">
        <v>13</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13</v>
      </c>
      <c r="E656" s="264">
        <v>13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164003</v>
      </c>
      <c r="E718" s="244">
        <v>187984.7</v>
      </c>
      <c r="F718" s="54">
        <f t="shared" si="188"/>
        <v>114.62272031609177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1840</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19239</v>
      </c>
      <c r="E723" s="244">
        <v>10223.459999999999</v>
      </c>
      <c r="F723" s="54">
        <f t="shared" si="188"/>
        <v>53.139248401684071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3" workbookViewId="0">
      <selection activeCell="E286" sqref="E28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184706</v>
      </c>
      <c r="E6" s="231">
        <f t="shared" si="0"/>
        <v>223517.25</v>
      </c>
      <c r="F6" s="232">
        <f t="shared" ref="F6:F260" si="1">IF(D6&gt;0,IF(E6/D6&gt;=100,"&gt;&gt;100",E6/D6*100),"-")</f>
        <v>121.01244680735871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155</v>
      </c>
      <c r="E7" s="106">
        <f t="shared" si="2"/>
        <v>18836.649999999994</v>
      </c>
      <c r="F7" s="95" t="str">
        <f t="shared" si="1"/>
        <v>&gt;&gt;100</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155</v>
      </c>
      <c r="E12" s="106">
        <f t="shared" si="3"/>
        <v>18836.649999999994</v>
      </c>
      <c r="F12" s="95" t="str">
        <f t="shared" si="1"/>
        <v>&gt;&gt;100</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155</v>
      </c>
      <c r="E19" s="106">
        <f t="shared" si="5"/>
        <v>2077.4700000000012</v>
      </c>
      <c r="F19" s="95">
        <f t="shared" si="1"/>
        <v>1340.3032258064525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113013</v>
      </c>
      <c r="E20" s="249">
        <v>218679.81</v>
      </c>
      <c r="F20" s="95">
        <f t="shared" si="1"/>
        <v>193.49969472538558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v>3027.18</v>
      </c>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1159</v>
      </c>
      <c r="E22" s="249">
        <v>1159</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v>13156.79</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114017</v>
      </c>
      <c r="E28" s="249">
        <v>233945.31</v>
      </c>
      <c r="F28" s="95">
        <f t="shared" si="1"/>
        <v>205.18458650902934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16759.179999999993</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83795.92</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67036.740000000005</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10693</v>
      </c>
      <c r="E54" s="249">
        <v>21764.26</v>
      </c>
      <c r="F54" s="95">
        <f t="shared" si="1"/>
        <v>203.53745440942669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10693</v>
      </c>
      <c r="E55" s="249">
        <v>21764.26</v>
      </c>
      <c r="F55" s="95">
        <f t="shared" si="1"/>
        <v>203.53745440942669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184551</v>
      </c>
      <c r="E68" s="106">
        <f t="shared" si="13"/>
        <v>204680.6</v>
      </c>
      <c r="F68" s="95">
        <f t="shared" si="1"/>
        <v>110.90733726720528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3581</v>
      </c>
      <c r="E69" s="106">
        <f t="shared" si="14"/>
        <v>566.65</v>
      </c>
      <c r="F69" s="95">
        <f t="shared" si="1"/>
        <v>15.823792236805362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3581</v>
      </c>
      <c r="E70" s="106">
        <f t="shared" si="15"/>
        <v>566.65</v>
      </c>
      <c r="F70" s="95">
        <f t="shared" si="1"/>
        <v>15.823792236805362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3581</v>
      </c>
      <c r="E72" s="249">
        <v>566.65</v>
      </c>
      <c r="F72" s="95">
        <f t="shared" si="1"/>
        <v>15.823792236805362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78</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78</v>
      </c>
      <c r="E86" s="249">
        <v>0</v>
      </c>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153</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153</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180892</v>
      </c>
      <c r="E170" s="106">
        <f t="shared" si="29"/>
        <v>203960.95</v>
      </c>
      <c r="F170" s="95">
        <f t="shared" si="1"/>
        <v>112.75288569975454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180892</v>
      </c>
      <c r="E173" s="249">
        <v>203960.95</v>
      </c>
      <c r="F173" s="95">
        <f t="shared" si="1"/>
        <v>112.75288569975454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184706</v>
      </c>
      <c r="E175" s="106">
        <f t="shared" si="30"/>
        <v>223517.25</v>
      </c>
      <c r="F175" s="95">
        <f t="shared" si="1"/>
        <v>121.01244680735871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208552</v>
      </c>
      <c r="E176" s="106">
        <f t="shared" si="31"/>
        <v>212919.41999999998</v>
      </c>
      <c r="F176" s="95">
        <f t="shared" si="1"/>
        <v>102.09416356592121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208552</v>
      </c>
      <c r="E177" s="106">
        <f t="shared" si="32"/>
        <v>212919.41999999998</v>
      </c>
      <c r="F177" s="95">
        <f t="shared" si="1"/>
        <v>102.09416356592121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165808</v>
      </c>
      <c r="E178" s="249">
        <v>183429.36</v>
      </c>
      <c r="F178" s="95">
        <f t="shared" si="1"/>
        <v>110.62756923670752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41624</v>
      </c>
      <c r="E179" s="249">
        <v>28448.45</v>
      </c>
      <c r="F179" s="95">
        <f t="shared" si="1"/>
        <v>68.346266576974827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1120</v>
      </c>
      <c r="E188" s="249">
        <v>1041.6099999999999</v>
      </c>
      <c r="F188" s="95">
        <f t="shared" si="1"/>
        <v>93.000892857142844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-23846</v>
      </c>
      <c r="E237" s="106">
        <f t="shared" si="41"/>
        <v>10597.830000000002</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155</v>
      </c>
      <c r="E238" s="106">
        <f t="shared" si="42"/>
        <v>18836.650000000001</v>
      </c>
      <c r="F238" s="95" t="str">
        <f t="shared" si="1"/>
        <v>&gt;&gt;100</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155</v>
      </c>
      <c r="E239" s="106">
        <f t="shared" si="43"/>
        <v>18836.650000000001</v>
      </c>
      <c r="F239" s="95" t="str">
        <f t="shared" si="1"/>
        <v>&gt;&gt;100</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155</v>
      </c>
      <c r="E240" s="249">
        <v>18836.650000000001</v>
      </c>
      <c r="F240" s="95" t="str">
        <f t="shared" si="1"/>
        <v>&gt;&gt;100</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-24001</v>
      </c>
      <c r="E245" s="106">
        <f t="shared" si="45"/>
        <v>-8238.82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24001</v>
      </c>
      <c r="E250" s="106">
        <f t="shared" si="47"/>
        <v>8238.82</v>
      </c>
      <c r="F250" s="95">
        <f t="shared" si="1"/>
        <v>34.326986375567678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24001</v>
      </c>
      <c r="E251" s="249">
        <v>8237.82</v>
      </c>
      <c r="F251" s="95">
        <f t="shared" si="1"/>
        <v>34.322819882504895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1</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102675</v>
      </c>
      <c r="E259" s="106">
        <f t="shared" si="49"/>
        <v>102674.59</v>
      </c>
      <c r="F259" s="95">
        <f t="shared" si="1"/>
        <v>99.999600681762843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102675</v>
      </c>
      <c r="E260" s="250">
        <v>102674.59</v>
      </c>
      <c r="F260" s="99">
        <f t="shared" si="1"/>
        <v>99.999600681762843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153</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78</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v>153</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208552</v>
      </c>
      <c r="E288" s="249">
        <v>212919.42</v>
      </c>
      <c r="F288" s="95">
        <f t="shared" si="50"/>
        <v>102.09416356592122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1042</v>
      </c>
      <c r="E298" s="249">
        <v>1041.6199999999999</v>
      </c>
      <c r="F298" s="95">
        <f t="shared" si="50"/>
        <v>99.963531669865631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C31" sqref="C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2456097</v>
      </c>
      <c r="E28" s="83">
        <f t="shared" si="6"/>
        <v>2585167.39</v>
      </c>
      <c r="F28" s="65">
        <f t="shared" si="1"/>
        <v>105.25510148825556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2456097</v>
      </c>
      <c r="E31" s="251">
        <v>2585167.39</v>
      </c>
      <c r="F31" s="65">
        <f t="shared" si="1"/>
        <v>105.25510148825556</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2456097</v>
      </c>
      <c r="E141" s="108">
        <f t="shared" si="28"/>
        <v>2585167.39</v>
      </c>
      <c r="F141" s="84">
        <f t="shared" si="1"/>
        <v>105.25510148825556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23526.31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23526.31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23526.31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23526.31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36" sqref="D3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208552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2608236.3899999997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2608235.3899999997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2172678.5099999998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434087.88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1469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2603868.9699999997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2603867.9699999997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2155057.0299999998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447263.91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1469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78.03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212919.41999999993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212919.42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212919.42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t="str">
        <f>RefStr!C6</f>
        <v>ivana.of</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AIFAV</cp:lastModifiedBy>
  <cp:lastPrinted>2023-02-01T12:02:58Z</cp:lastPrinted>
  <dcterms:created xsi:type="dcterms:W3CDTF">2022-04-01T05:14:30Z</dcterms:created>
  <dcterms:modified xsi:type="dcterms:W3CDTF">2023-02-01T12:58:52Z</dcterms:modified>
</cp:coreProperties>
</file>