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G280" i="9"/>
  <c r="F280" i="9"/>
  <c r="H279" i="9"/>
  <c r="E279" i="9" s="1"/>
  <c r="B279" i="9" s="1"/>
  <c r="G279" i="9"/>
  <c r="F279" i="9"/>
  <c r="F278" i="9"/>
  <c r="F277" i="9"/>
  <c r="F276" i="9"/>
  <c r="F275" i="9"/>
  <c r="L274" i="9"/>
  <c r="F274" i="9" s="1"/>
  <c r="H274" i="9"/>
  <c r="I273" i="9"/>
  <c r="H273" i="9"/>
  <c r="F273" i="9"/>
  <c r="E272" i="9"/>
  <c r="M271" i="9"/>
  <c r="L271" i="9"/>
  <c r="F271" i="9" s="1"/>
  <c r="B271" i="9" s="1"/>
  <c r="E271" i="9"/>
  <c r="M270" i="9"/>
  <c r="L270" i="9"/>
  <c r="E270" i="9"/>
  <c r="M269" i="9"/>
  <c r="L269" i="9"/>
  <c r="F269" i="9" s="1"/>
  <c r="B269" i="9" s="1"/>
  <c r="E269" i="9"/>
  <c r="M268" i="9"/>
  <c r="L268" i="9"/>
  <c r="E268" i="9"/>
  <c r="M267" i="9"/>
  <c r="L267" i="9"/>
  <c r="F267" i="9" s="1"/>
  <c r="B267" i="9" s="1"/>
  <c r="E267" i="9"/>
  <c r="M266" i="9"/>
  <c r="L266" i="9"/>
  <c r="E266" i="9"/>
  <c r="M265" i="9"/>
  <c r="L265" i="9"/>
  <c r="F265" i="9" s="1"/>
  <c r="B265" i="9" s="1"/>
  <c r="E265" i="9"/>
  <c r="M264" i="9"/>
  <c r="L264" i="9"/>
  <c r="E264" i="9"/>
  <c r="M263" i="9"/>
  <c r="L263" i="9"/>
  <c r="E263" i="9"/>
  <c r="M262" i="9"/>
  <c r="L262" i="9"/>
  <c r="E262" i="9"/>
  <c r="M261" i="9"/>
  <c r="L261" i="9"/>
  <c r="F261" i="9" s="1"/>
  <c r="B261" i="9" s="1"/>
  <c r="E261" i="9"/>
  <c r="M260" i="9"/>
  <c r="L260" i="9"/>
  <c r="E260" i="9"/>
  <c r="M259" i="9"/>
  <c r="L259" i="9"/>
  <c r="F259" i="9" s="1"/>
  <c r="B259" i="9" s="1"/>
  <c r="E259" i="9"/>
  <c r="M258" i="9"/>
  <c r="L258" i="9"/>
  <c r="E258" i="9"/>
  <c r="M257" i="9"/>
  <c r="L257" i="9"/>
  <c r="F257" i="9" s="1"/>
  <c r="B257" i="9" s="1"/>
  <c r="E257" i="9"/>
  <c r="M256" i="9"/>
  <c r="L256" i="9"/>
  <c r="E256" i="9"/>
  <c r="M255" i="9"/>
  <c r="L255" i="9"/>
  <c r="F255" i="9" s="1"/>
  <c r="B255" i="9" s="1"/>
  <c r="E255" i="9"/>
  <c r="M254" i="9"/>
  <c r="L254" i="9"/>
  <c r="E254" i="9"/>
  <c r="M253" i="9"/>
  <c r="L253" i="9"/>
  <c r="F253" i="9" s="1"/>
  <c r="B253" i="9" s="1"/>
  <c r="E253" i="9"/>
  <c r="M252" i="9"/>
  <c r="L252" i="9"/>
  <c r="E252" i="9"/>
  <c r="M251" i="9"/>
  <c r="L251" i="9"/>
  <c r="F251" i="9" s="1"/>
  <c r="B251" i="9" s="1"/>
  <c r="E251" i="9"/>
  <c r="M250" i="9"/>
  <c r="L250" i="9"/>
  <c r="E250" i="9"/>
  <c r="M249" i="9"/>
  <c r="L249" i="9"/>
  <c r="F249" i="9" s="1"/>
  <c r="B249" i="9" s="1"/>
  <c r="E249" i="9"/>
  <c r="M248" i="9"/>
  <c r="L248" i="9"/>
  <c r="E248" i="9"/>
  <c r="M247" i="9"/>
  <c r="L247" i="9"/>
  <c r="F247" i="9" s="1"/>
  <c r="B247" i="9" s="1"/>
  <c r="E247" i="9"/>
  <c r="M246" i="9"/>
  <c r="L246" i="9"/>
  <c r="E246" i="9"/>
  <c r="M245" i="9"/>
  <c r="L245" i="9"/>
  <c r="F245" i="9" s="1"/>
  <c r="B245" i="9" s="1"/>
  <c r="E245" i="9"/>
  <c r="M244" i="9"/>
  <c r="L244" i="9"/>
  <c r="E244" i="9"/>
  <c r="M243" i="9"/>
  <c r="L243" i="9"/>
  <c r="F243" i="9" s="1"/>
  <c r="B243" i="9" s="1"/>
  <c r="E243" i="9"/>
  <c r="M242" i="9"/>
  <c r="L242" i="9"/>
  <c r="E242" i="9"/>
  <c r="M241" i="9"/>
  <c r="L241" i="9"/>
  <c r="F241" i="9" s="1"/>
  <c r="B241" i="9" s="1"/>
  <c r="E241" i="9"/>
  <c r="M240" i="9"/>
  <c r="L240" i="9"/>
  <c r="E240" i="9"/>
  <c r="M239" i="9"/>
  <c r="L239" i="9"/>
  <c r="F239" i="9" s="1"/>
  <c r="B239" i="9" s="1"/>
  <c r="E239" i="9"/>
  <c r="M238" i="9"/>
  <c r="L238" i="9"/>
  <c r="E238" i="9"/>
  <c r="M237" i="9"/>
  <c r="L237" i="9"/>
  <c r="F237" i="9" s="1"/>
  <c r="B237" i="9" s="1"/>
  <c r="E237" i="9"/>
  <c r="M236" i="9"/>
  <c r="L236" i="9"/>
  <c r="E236" i="9"/>
  <c r="M235" i="9"/>
  <c r="L235" i="9"/>
  <c r="F235" i="9" s="1"/>
  <c r="B235" i="9" s="1"/>
  <c r="E235" i="9"/>
  <c r="M234" i="9"/>
  <c r="L234" i="9"/>
  <c r="E234" i="9"/>
  <c r="M233" i="9"/>
  <c r="L233" i="9"/>
  <c r="F233" i="9" s="1"/>
  <c r="B233" i="9" s="1"/>
  <c r="E233" i="9"/>
  <c r="M232" i="9"/>
  <c r="L232" i="9"/>
  <c r="E232" i="9"/>
  <c r="M231" i="9"/>
  <c r="L231" i="9"/>
  <c r="F231" i="9" s="1"/>
  <c r="B231" i="9" s="1"/>
  <c r="E231" i="9"/>
  <c r="M230" i="9"/>
  <c r="L230" i="9"/>
  <c r="E230" i="9"/>
  <c r="M229" i="9"/>
  <c r="L229" i="9"/>
  <c r="F229" i="9" s="1"/>
  <c r="B229" i="9" s="1"/>
  <c r="E229" i="9"/>
  <c r="M228" i="9"/>
  <c r="L228" i="9"/>
  <c r="E228" i="9"/>
  <c r="M227" i="9"/>
  <c r="L227" i="9"/>
  <c r="F227" i="9" s="1"/>
  <c r="B227" i="9" s="1"/>
  <c r="E227" i="9"/>
  <c r="M226" i="9"/>
  <c r="L226" i="9"/>
  <c r="E226" i="9"/>
  <c r="H225" i="9"/>
  <c r="G225" i="9"/>
  <c r="F225" i="9"/>
  <c r="M224" i="9"/>
  <c r="L224" i="9"/>
  <c r="E224" i="9"/>
  <c r="M223" i="9"/>
  <c r="L223" i="9"/>
  <c r="E223" i="9"/>
  <c r="M222" i="9"/>
  <c r="L222" i="9"/>
  <c r="E222" i="9"/>
  <c r="M221" i="9"/>
  <c r="L221" i="9"/>
  <c r="F221" i="9" s="1"/>
  <c r="B221" i="9" s="1"/>
  <c r="E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G153" i="9"/>
  <c r="F153" i="9"/>
  <c r="E153" i="9"/>
  <c r="B153" i="9" s="1"/>
  <c r="H152" i="9"/>
  <c r="G152" i="9"/>
  <c r="F152" i="9"/>
  <c r="H151" i="9"/>
  <c r="E151" i="9" s="1"/>
  <c r="B151" i="9" s="1"/>
  <c r="G151" i="9"/>
  <c r="F151" i="9"/>
  <c r="H150" i="9"/>
  <c r="E150" i="9" s="1"/>
  <c r="B150" i="9" s="1"/>
  <c r="G150" i="9"/>
  <c r="F150" i="9"/>
  <c r="H149" i="9"/>
  <c r="E149" i="9" s="1"/>
  <c r="B149" i="9" s="1"/>
  <c r="G149" i="9"/>
  <c r="F149" i="9"/>
  <c r="H148" i="9"/>
  <c r="G148" i="9"/>
  <c r="F148" i="9"/>
  <c r="H147" i="9"/>
  <c r="E147" i="9" s="1"/>
  <c r="B147" i="9" s="1"/>
  <c r="G147" i="9"/>
  <c r="F147" i="9"/>
  <c r="H146" i="9"/>
  <c r="E146" i="9" s="1"/>
  <c r="B146" i="9" s="1"/>
  <c r="G146" i="9"/>
  <c r="F146" i="9"/>
  <c r="H145" i="9"/>
  <c r="G145" i="9"/>
  <c r="F145" i="9"/>
  <c r="E145" i="9"/>
  <c r="B145" i="9" s="1"/>
  <c r="H144" i="9"/>
  <c r="G144" i="9"/>
  <c r="F144" i="9"/>
  <c r="H143" i="9"/>
  <c r="E143" i="9" s="1"/>
  <c r="B143" i="9" s="1"/>
  <c r="G143" i="9"/>
  <c r="F143" i="9"/>
  <c r="F142" i="9"/>
  <c r="H141" i="9"/>
  <c r="E141" i="9" s="1"/>
  <c r="B141" i="9" s="1"/>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G132" i="9"/>
  <c r="F132" i="9"/>
  <c r="E132" i="9"/>
  <c r="B132" i="9" s="1"/>
  <c r="H131" i="9"/>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G124" i="9"/>
  <c r="F124" i="9"/>
  <c r="E124" i="9"/>
  <c r="B124" i="9" s="1"/>
  <c r="H123" i="9"/>
  <c r="G123" i="9"/>
  <c r="F123" i="9"/>
  <c r="H122" i="9"/>
  <c r="E122" i="9" s="1"/>
  <c r="B122" i="9" s="1"/>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G116" i="9"/>
  <c r="F116" i="9"/>
  <c r="E116" i="9"/>
  <c r="B116" i="9" s="1"/>
  <c r="H115" i="9"/>
  <c r="G115" i="9"/>
  <c r="F115" i="9"/>
  <c r="H114" i="9"/>
  <c r="E114" i="9" s="1"/>
  <c r="B114" i="9" s="1"/>
  <c r="G114" i="9"/>
  <c r="F114" i="9"/>
  <c r="H113" i="9"/>
  <c r="E113" i="9" s="1"/>
  <c r="B113" i="9" s="1"/>
  <c r="G113" i="9"/>
  <c r="F113" i="9"/>
  <c r="H112" i="9"/>
  <c r="E112" i="9" s="1"/>
  <c r="B112" i="9" s="1"/>
  <c r="G112" i="9"/>
  <c r="F112" i="9"/>
  <c r="H111" i="9"/>
  <c r="G111" i="9"/>
  <c r="F111" i="9"/>
  <c r="H110" i="9"/>
  <c r="E110" i="9" s="1"/>
  <c r="B110" i="9" s="1"/>
  <c r="G110" i="9"/>
  <c r="F110" i="9"/>
  <c r="H109" i="9"/>
  <c r="E109" i="9" s="1"/>
  <c r="B109" i="9" s="1"/>
  <c r="G109" i="9"/>
  <c r="F109" i="9"/>
  <c r="H108" i="9"/>
  <c r="G108" i="9"/>
  <c r="F108" i="9"/>
  <c r="E108" i="9"/>
  <c r="B108" i="9" s="1"/>
  <c r="H107" i="9"/>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E100" i="9"/>
  <c r="B100" i="9" s="1"/>
  <c r="H99" i="9"/>
  <c r="G99" i="9"/>
  <c r="F99" i="9"/>
  <c r="H98" i="9"/>
  <c r="E98" i="9" s="1"/>
  <c r="B98" i="9" s="1"/>
  <c r="G98" i="9"/>
  <c r="F98" i="9"/>
  <c r="H97" i="9"/>
  <c r="E97" i="9" s="1"/>
  <c r="B97" i="9" s="1"/>
  <c r="G97" i="9"/>
  <c r="F97" i="9"/>
  <c r="H96" i="9"/>
  <c r="E96" i="9" s="1"/>
  <c r="B96" i="9" s="1"/>
  <c r="G96" i="9"/>
  <c r="F96" i="9"/>
  <c r="H95" i="9"/>
  <c r="G95" i="9"/>
  <c r="F95" i="9"/>
  <c r="H94" i="9"/>
  <c r="E94" i="9" s="1"/>
  <c r="B94" i="9" s="1"/>
  <c r="G94" i="9"/>
  <c r="F94" i="9"/>
  <c r="H93" i="9"/>
  <c r="E93" i="9" s="1"/>
  <c r="B93" i="9" s="1"/>
  <c r="G93" i="9"/>
  <c r="F93" i="9"/>
  <c r="H92" i="9"/>
  <c r="G92" i="9"/>
  <c r="F92" i="9"/>
  <c r="E92" i="9"/>
  <c r="B92" i="9" s="1"/>
  <c r="H91" i="9"/>
  <c r="G91" i="9"/>
  <c r="F91" i="9"/>
  <c r="H90" i="9"/>
  <c r="E90" i="9" s="1"/>
  <c r="B90" i="9" s="1"/>
  <c r="G90" i="9"/>
  <c r="F90" i="9"/>
  <c r="H89" i="9"/>
  <c r="E89" i="9" s="1"/>
  <c r="B89" i="9" s="1"/>
  <c r="G89" i="9"/>
  <c r="F89" i="9"/>
  <c r="H88" i="9"/>
  <c r="E88" i="9" s="1"/>
  <c r="B88" i="9" s="1"/>
  <c r="G88" i="9"/>
  <c r="F88" i="9"/>
  <c r="H87" i="9"/>
  <c r="G87" i="9"/>
  <c r="F87" i="9"/>
  <c r="H86" i="9"/>
  <c r="E86" i="9" s="1"/>
  <c r="B86" i="9" s="1"/>
  <c r="G86" i="9"/>
  <c r="F86" i="9"/>
  <c r="H85" i="9"/>
  <c r="E85" i="9" s="1"/>
  <c r="B85" i="9" s="1"/>
  <c r="G85" i="9"/>
  <c r="F85" i="9"/>
  <c r="H84" i="9"/>
  <c r="G84" i="9"/>
  <c r="F84" i="9"/>
  <c r="E84" i="9"/>
  <c r="B84" i="9" s="1"/>
  <c r="H83" i="9"/>
  <c r="G83" i="9"/>
  <c r="F83" i="9"/>
  <c r="H82" i="9"/>
  <c r="E82" i="9" s="1"/>
  <c r="B82" i="9" s="1"/>
  <c r="G82" i="9"/>
  <c r="F82" i="9"/>
  <c r="H81" i="9"/>
  <c r="E81" i="9" s="1"/>
  <c r="B81" i="9" s="1"/>
  <c r="G81" i="9"/>
  <c r="F81" i="9"/>
  <c r="H80" i="9"/>
  <c r="E80" i="9" s="1"/>
  <c r="B80" i="9" s="1"/>
  <c r="G80" i="9"/>
  <c r="F80" i="9"/>
  <c r="H79" i="9"/>
  <c r="G79" i="9"/>
  <c r="F79" i="9"/>
  <c r="H78" i="9"/>
  <c r="E78" i="9" s="1"/>
  <c r="B78" i="9" s="1"/>
  <c r="G78" i="9"/>
  <c r="F78" i="9"/>
  <c r="H77" i="9"/>
  <c r="E77" i="9" s="1"/>
  <c r="B77" i="9" s="1"/>
  <c r="G77" i="9"/>
  <c r="F77" i="9"/>
  <c r="H76" i="9"/>
  <c r="G76" i="9"/>
  <c r="F76" i="9"/>
  <c r="E76" i="9"/>
  <c r="B76" i="9" s="1"/>
  <c r="H75" i="9"/>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E69" i="9" s="1"/>
  <c r="B69" i="9" s="1"/>
  <c r="G69" i="9"/>
  <c r="F69" i="9"/>
  <c r="H68" i="9"/>
  <c r="G68" i="9"/>
  <c r="F68" i="9"/>
  <c r="E68" i="9"/>
  <c r="B68" i="9" s="1"/>
  <c r="H67" i="9"/>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G61" i="9"/>
  <c r="F61" i="9"/>
  <c r="H60" i="9"/>
  <c r="E60" i="9" s="1"/>
  <c r="B60" i="9" s="1"/>
  <c r="G60" i="9"/>
  <c r="F60" i="9"/>
  <c r="H59" i="9"/>
  <c r="G59" i="9"/>
  <c r="F59" i="9"/>
  <c r="H58" i="9"/>
  <c r="G58" i="9"/>
  <c r="F58" i="9"/>
  <c r="E58" i="9"/>
  <c r="B58" i="9" s="1"/>
  <c r="H57" i="9"/>
  <c r="G57" i="9"/>
  <c r="F57" i="9"/>
  <c r="H56" i="9"/>
  <c r="E56" i="9" s="1"/>
  <c r="B56" i="9" s="1"/>
  <c r="G56" i="9"/>
  <c r="F56" i="9"/>
  <c r="H55" i="9"/>
  <c r="G55" i="9"/>
  <c r="F55" i="9"/>
  <c r="H54" i="9"/>
  <c r="E54" i="9" s="1"/>
  <c r="B54" i="9" s="1"/>
  <c r="G54" i="9"/>
  <c r="F54" i="9"/>
  <c r="H53" i="9"/>
  <c r="G53" i="9"/>
  <c r="F53" i="9"/>
  <c r="H52" i="9"/>
  <c r="E52" i="9" s="1"/>
  <c r="B52" i="9" s="1"/>
  <c r="G52" i="9"/>
  <c r="F52" i="9"/>
  <c r="H51" i="9"/>
  <c r="G51" i="9"/>
  <c r="F51" i="9"/>
  <c r="H50" i="9"/>
  <c r="E50" i="9" s="1"/>
  <c r="B50" i="9" s="1"/>
  <c r="G50" i="9"/>
  <c r="F50" i="9"/>
  <c r="H49" i="9"/>
  <c r="E49" i="9" s="1"/>
  <c r="B49" i="9" s="1"/>
  <c r="G49" i="9"/>
  <c r="F49" i="9"/>
  <c r="H48" i="9"/>
  <c r="E48" i="9" s="1"/>
  <c r="B48" i="9" s="1"/>
  <c r="G48" i="9"/>
  <c r="F48" i="9"/>
  <c r="H47" i="9"/>
  <c r="G47" i="9"/>
  <c r="F47" i="9"/>
  <c r="H46" i="9"/>
  <c r="G46" i="9"/>
  <c r="F46" i="9"/>
  <c r="E46" i="9"/>
  <c r="B46" i="9" s="1"/>
  <c r="H45" i="9"/>
  <c r="G45" i="9"/>
  <c r="F45" i="9"/>
  <c r="H44" i="9"/>
  <c r="E44" i="9" s="1"/>
  <c r="B44" i="9" s="1"/>
  <c r="G44" i="9"/>
  <c r="F44" i="9"/>
  <c r="H43" i="9"/>
  <c r="G43" i="9"/>
  <c r="F43" i="9"/>
  <c r="H42" i="9"/>
  <c r="E42" i="9" s="1"/>
  <c r="B42" i="9" s="1"/>
  <c r="G42" i="9"/>
  <c r="F42" i="9"/>
  <c r="H41" i="9"/>
  <c r="G41" i="9"/>
  <c r="F41" i="9"/>
  <c r="H40" i="9"/>
  <c r="E40" i="9" s="1"/>
  <c r="B40" i="9" s="1"/>
  <c r="G40" i="9"/>
  <c r="F40" i="9"/>
  <c r="H39" i="9"/>
  <c r="G39" i="9"/>
  <c r="F39" i="9"/>
  <c r="H38" i="9"/>
  <c r="G38" i="9"/>
  <c r="F38" i="9"/>
  <c r="E38" i="9"/>
  <c r="B38" i="9" s="1"/>
  <c r="H37" i="9"/>
  <c r="G37" i="9"/>
  <c r="F37" i="9"/>
  <c r="H36" i="9"/>
  <c r="E36" i="9" s="1"/>
  <c r="B36" i="9" s="1"/>
  <c r="G36" i="9"/>
  <c r="F36" i="9"/>
  <c r="H35" i="9"/>
  <c r="E35" i="9" s="1"/>
  <c r="B35" i="9" s="1"/>
  <c r="G35" i="9"/>
  <c r="F35" i="9"/>
  <c r="H34" i="9"/>
  <c r="E34" i="9" s="1"/>
  <c r="B34" i="9" s="1"/>
  <c r="G34" i="9"/>
  <c r="F34" i="9"/>
  <c r="H33" i="9"/>
  <c r="G33" i="9"/>
  <c r="F33" i="9"/>
  <c r="H32" i="9"/>
  <c r="E32" i="9" s="1"/>
  <c r="B32" i="9" s="1"/>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G23" i="9"/>
  <c r="F23" i="9"/>
  <c r="H22" i="9"/>
  <c r="E22" i="9" s="1"/>
  <c r="B22" i="9" s="1"/>
  <c r="G22" i="9"/>
  <c r="F22" i="9"/>
  <c r="H21" i="9"/>
  <c r="E21" i="9" s="1"/>
  <c r="B21" i="9" s="1"/>
  <c r="G21" i="9"/>
  <c r="F21" i="9"/>
  <c r="F20" i="9"/>
  <c r="F4" i="9"/>
  <c r="O3" i="9"/>
  <c r="G274" i="9" s="1"/>
  <c r="I3" i="9"/>
  <c r="H3" i="9"/>
  <c r="G3" i="9"/>
  <c r="D101" i="8"/>
  <c r="D95" i="8"/>
  <c r="C1570" i="1" s="1"/>
  <c r="D90" i="8"/>
  <c r="D85" i="8"/>
  <c r="C1560" i="1" s="1"/>
  <c r="H1560" i="1" s="1"/>
  <c r="D80" i="8"/>
  <c r="D75" i="8"/>
  <c r="C1550" i="1" s="1"/>
  <c r="D70" i="8"/>
  <c r="D65" i="8"/>
  <c r="C1540" i="1" s="1"/>
  <c r="H1540" i="1" s="1"/>
  <c r="D60" i="8"/>
  <c r="D55" i="8"/>
  <c r="C1530" i="1" s="1"/>
  <c r="D50" i="8"/>
  <c r="D44" i="8"/>
  <c r="D36" i="8"/>
  <c r="D26" i="8"/>
  <c r="D24" i="8" s="1"/>
  <c r="C1499" i="1" s="1"/>
  <c r="H1499" i="1" s="1"/>
  <c r="D18" i="8"/>
  <c r="D8" i="8"/>
  <c r="E44" i="7"/>
  <c r="D44" i="7"/>
  <c r="E39" i="7"/>
  <c r="D39" i="7"/>
  <c r="E38" i="7"/>
  <c r="D38" i="7"/>
  <c r="E30" i="7"/>
  <c r="D30" i="7"/>
  <c r="E23" i="7"/>
  <c r="D23" i="7"/>
  <c r="E22" i="7"/>
  <c r="D22" i="7"/>
  <c r="H30" i="3" s="1"/>
  <c r="E14" i="7"/>
  <c r="D14" i="7"/>
  <c r="E7" i="7"/>
  <c r="D7" i="7"/>
  <c r="E6" i="7"/>
  <c r="D6" i="7"/>
  <c r="E5" i="7"/>
  <c r="D5" i="7"/>
  <c r="H29" i="3" s="1"/>
  <c r="F140" i="6"/>
  <c r="F139" i="6"/>
  <c r="F138" i="6"/>
  <c r="F137" i="6"/>
  <c r="F136" i="6"/>
  <c r="F135" i="6"/>
  <c r="F134" i="6"/>
  <c r="F133" i="6"/>
  <c r="F132" i="6"/>
  <c r="F131" i="6"/>
  <c r="E130" i="6"/>
  <c r="D130" i="6"/>
  <c r="F130" i="6" s="1"/>
  <c r="E129" i="6"/>
  <c r="D129" i="6"/>
  <c r="F129" i="6" s="1"/>
  <c r="F128" i="6"/>
  <c r="F127" i="6"/>
  <c r="F126" i="6"/>
  <c r="F125" i="6"/>
  <c r="F124" i="6"/>
  <c r="F123" i="6"/>
  <c r="E122" i="6"/>
  <c r="D1416" i="1"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49" i="5"/>
  <c r="F248" i="5"/>
  <c r="F247" i="5"/>
  <c r="E246" i="5"/>
  <c r="D246" i="5"/>
  <c r="F244" i="5"/>
  <c r="F243" i="5"/>
  <c r="E242" i="5"/>
  <c r="D1219" i="1" s="1"/>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G1574" i="1"/>
  <c r="C1574" i="1"/>
  <c r="H1574" i="1" s="1"/>
  <c r="C1573" i="1"/>
  <c r="H1573" i="1" s="1"/>
  <c r="C1572" i="1"/>
  <c r="H1572" i="1" s="1"/>
  <c r="C1571" i="1"/>
  <c r="H1571" i="1" s="1"/>
  <c r="C1569" i="1"/>
  <c r="H1569" i="1" s="1"/>
  <c r="C1568" i="1"/>
  <c r="H1568" i="1" s="1"/>
  <c r="C1567" i="1"/>
  <c r="H1567" i="1" s="1"/>
  <c r="G1566" i="1"/>
  <c r="C1566" i="1"/>
  <c r="H1566" i="1" s="1"/>
  <c r="C1565" i="1"/>
  <c r="H1565" i="1" s="1"/>
  <c r="C1564" i="1"/>
  <c r="H1564" i="1" s="1"/>
  <c r="C1563" i="1"/>
  <c r="H1563" i="1" s="1"/>
  <c r="G1562" i="1"/>
  <c r="C1562" i="1"/>
  <c r="H1562" i="1" s="1"/>
  <c r="C1561" i="1"/>
  <c r="H1561" i="1" s="1"/>
  <c r="C1559" i="1"/>
  <c r="H1559" i="1" s="1"/>
  <c r="G1558" i="1"/>
  <c r="C1558" i="1"/>
  <c r="H1558" i="1" s="1"/>
  <c r="C1557" i="1"/>
  <c r="H1557" i="1" s="1"/>
  <c r="C1556" i="1"/>
  <c r="H1556" i="1" s="1"/>
  <c r="C1555" i="1"/>
  <c r="H1555" i="1" s="1"/>
  <c r="G1554" i="1"/>
  <c r="C1554" i="1"/>
  <c r="H1554" i="1" s="1"/>
  <c r="C1553" i="1"/>
  <c r="H1553" i="1" s="1"/>
  <c r="C1552" i="1"/>
  <c r="H1552" i="1" s="1"/>
  <c r="C1551" i="1"/>
  <c r="H1551" i="1" s="1"/>
  <c r="C1549" i="1"/>
  <c r="H1549" i="1" s="1"/>
  <c r="C1548" i="1"/>
  <c r="H1548" i="1" s="1"/>
  <c r="C1547" i="1"/>
  <c r="H1547" i="1" s="1"/>
  <c r="G1546" i="1"/>
  <c r="C1546" i="1"/>
  <c r="H1546" i="1" s="1"/>
  <c r="C1545" i="1"/>
  <c r="H1545" i="1" s="1"/>
  <c r="C1544" i="1"/>
  <c r="H1544" i="1" s="1"/>
  <c r="C1543" i="1"/>
  <c r="H1543" i="1" s="1"/>
  <c r="G1542" i="1"/>
  <c r="C1542" i="1"/>
  <c r="H1542" i="1" s="1"/>
  <c r="C1541" i="1"/>
  <c r="H1541" i="1" s="1"/>
  <c r="C1539" i="1"/>
  <c r="H1539" i="1" s="1"/>
  <c r="C1538" i="1"/>
  <c r="H1538" i="1" s="1"/>
  <c r="C1537" i="1"/>
  <c r="H1537" i="1" s="1"/>
  <c r="C1536" i="1"/>
  <c r="H1536" i="1" s="1"/>
  <c r="C1535" i="1"/>
  <c r="H1535" i="1" s="1"/>
  <c r="G1534" i="1"/>
  <c r="C1534" i="1"/>
  <c r="H1534" i="1" s="1"/>
  <c r="C1533" i="1"/>
  <c r="H1533" i="1" s="1"/>
  <c r="C1532" i="1"/>
  <c r="H1532" i="1" s="1"/>
  <c r="C1531" i="1"/>
  <c r="H1531" i="1" s="1"/>
  <c r="C1529" i="1"/>
  <c r="H1529" i="1" s="1"/>
  <c r="C1528" i="1"/>
  <c r="H1528" i="1" s="1"/>
  <c r="C1527" i="1"/>
  <c r="H1527" i="1" s="1"/>
  <c r="G1526" i="1"/>
  <c r="C1526" i="1"/>
  <c r="H1526" i="1" s="1"/>
  <c r="C1525" i="1"/>
  <c r="H1525" i="1" s="1"/>
  <c r="C1523" i="1"/>
  <c r="H1523" i="1" s="1"/>
  <c r="G1522" i="1"/>
  <c r="C1522" i="1"/>
  <c r="H1522" i="1" s="1"/>
  <c r="C1521" i="1"/>
  <c r="H1521" i="1" s="1"/>
  <c r="G1520" i="1"/>
  <c r="C1520" i="1"/>
  <c r="H1520" i="1" s="1"/>
  <c r="C1519" i="1"/>
  <c r="H1519" i="1" s="1"/>
  <c r="C1516" i="1"/>
  <c r="H1516" i="1" s="1"/>
  <c r="C1515" i="1"/>
  <c r="H1515" i="1" s="1"/>
  <c r="G1514" i="1"/>
  <c r="C1514" i="1"/>
  <c r="H1514" i="1" s="1"/>
  <c r="C1513" i="1"/>
  <c r="H1513" i="1" s="1"/>
  <c r="C1512" i="1"/>
  <c r="H1512" i="1" s="1"/>
  <c r="C1511" i="1"/>
  <c r="H1511" i="1" s="1"/>
  <c r="C1510" i="1"/>
  <c r="H1510" i="1" s="1"/>
  <c r="C1509" i="1"/>
  <c r="H1509" i="1" s="1"/>
  <c r="C1508" i="1"/>
  <c r="H1508" i="1" s="1"/>
  <c r="C1507" i="1"/>
  <c r="H1507" i="1" s="1"/>
  <c r="G1506" i="1"/>
  <c r="C1506" i="1"/>
  <c r="H1506" i="1" s="1"/>
  <c r="C1505" i="1"/>
  <c r="H1505" i="1" s="1"/>
  <c r="G1504" i="1"/>
  <c r="C1504" i="1"/>
  <c r="H1504" i="1" s="1"/>
  <c r="C1503" i="1"/>
  <c r="H1503" i="1" s="1"/>
  <c r="G1502" i="1"/>
  <c r="C1502" i="1"/>
  <c r="H1502" i="1" s="1"/>
  <c r="G1500" i="1"/>
  <c r="C1500" i="1"/>
  <c r="H1500" i="1" s="1"/>
  <c r="C1498" i="1"/>
  <c r="H1498" i="1" s="1"/>
  <c r="C1497" i="1"/>
  <c r="H1497" i="1" s="1"/>
  <c r="G1496" i="1"/>
  <c r="C1496" i="1"/>
  <c r="H1496" i="1" s="1"/>
  <c r="C1495" i="1"/>
  <c r="H1495" i="1" s="1"/>
  <c r="C1494" i="1"/>
  <c r="H1494" i="1" s="1"/>
  <c r="C1493" i="1"/>
  <c r="H1493" i="1" s="1"/>
  <c r="G1492" i="1"/>
  <c r="C1492" i="1"/>
  <c r="H1492" i="1" s="1"/>
  <c r="C1491" i="1"/>
  <c r="H1491" i="1" s="1"/>
  <c r="C1490" i="1"/>
  <c r="H1490" i="1" s="1"/>
  <c r="C1489" i="1"/>
  <c r="H1489" i="1" s="1"/>
  <c r="G1488" i="1"/>
  <c r="C1488" i="1"/>
  <c r="H1488" i="1" s="1"/>
  <c r="C1487" i="1"/>
  <c r="H1487" i="1" s="1"/>
  <c r="C1486" i="1"/>
  <c r="H1486" i="1" s="1"/>
  <c r="C1485" i="1"/>
  <c r="H1485" i="1" s="1"/>
  <c r="G1484" i="1"/>
  <c r="C1484" i="1"/>
  <c r="H1484" i="1" s="1"/>
  <c r="C1483" i="1"/>
  <c r="H1483" i="1" s="1"/>
  <c r="C1482" i="1"/>
  <c r="H1482" i="1" s="1"/>
  <c r="C1480" i="1"/>
  <c r="G1480" i="1" s="1"/>
  <c r="D1479" i="1"/>
  <c r="C1479" i="1"/>
  <c r="G1479" i="1" s="1"/>
  <c r="D1478" i="1"/>
  <c r="C1478" i="1"/>
  <c r="G1478" i="1" s="1"/>
  <c r="D1477" i="1"/>
  <c r="C1477" i="1"/>
  <c r="D1476" i="1"/>
  <c r="C1476" i="1"/>
  <c r="D1475" i="1"/>
  <c r="C1475" i="1"/>
  <c r="D1474" i="1"/>
  <c r="C1474" i="1"/>
  <c r="G1474" i="1" s="1"/>
  <c r="D1473" i="1"/>
  <c r="C1473" i="1"/>
  <c r="D1472" i="1"/>
  <c r="C1472" i="1"/>
  <c r="G1472" i="1" s="1"/>
  <c r="D1471" i="1"/>
  <c r="J1471" i="1" s="1"/>
  <c r="C1471" i="1"/>
  <c r="G1471" i="1" s="1"/>
  <c r="D1470" i="1"/>
  <c r="C1470" i="1"/>
  <c r="D1469" i="1"/>
  <c r="C1469" i="1"/>
  <c r="D1468" i="1"/>
  <c r="C1468" i="1"/>
  <c r="G1468" i="1" s="1"/>
  <c r="D1467" i="1"/>
  <c r="J1467" i="1" s="1"/>
  <c r="C1467" i="1"/>
  <c r="G1467" i="1" s="1"/>
  <c r="D1466" i="1"/>
  <c r="C1466" i="1"/>
  <c r="G1466" i="1" s="1"/>
  <c r="D1465" i="1"/>
  <c r="C1465" i="1"/>
  <c r="D1464" i="1"/>
  <c r="C1464" i="1"/>
  <c r="G1464" i="1" s="1"/>
  <c r="D1463" i="1"/>
  <c r="C1463" i="1"/>
  <c r="D1462" i="1"/>
  <c r="C1462" i="1"/>
  <c r="D1461" i="1"/>
  <c r="C1461" i="1"/>
  <c r="D1460" i="1"/>
  <c r="C1460" i="1"/>
  <c r="G1460" i="1" s="1"/>
  <c r="D1459" i="1"/>
  <c r="C1459" i="1"/>
  <c r="D1458" i="1"/>
  <c r="J1458" i="1" s="1"/>
  <c r="C1458" i="1"/>
  <c r="D1457" i="1"/>
  <c r="J1457" i="1" s="1"/>
  <c r="C1457" i="1"/>
  <c r="G1457" i="1" s="1"/>
  <c r="D1456" i="1"/>
  <c r="C1456" i="1"/>
  <c r="G1456" i="1" s="1"/>
  <c r="D1455" i="1"/>
  <c r="C1455" i="1"/>
  <c r="D1454" i="1"/>
  <c r="C1454" i="1"/>
  <c r="D1453" i="1"/>
  <c r="C1453" i="1"/>
  <c r="D1452" i="1"/>
  <c r="C1452" i="1"/>
  <c r="G1452" i="1" s="1"/>
  <c r="D1451" i="1"/>
  <c r="J1451" i="1" s="1"/>
  <c r="C1451" i="1"/>
  <c r="D1450" i="1"/>
  <c r="C1450" i="1"/>
  <c r="D1449" i="1"/>
  <c r="J1449" i="1" s="1"/>
  <c r="C1449" i="1"/>
  <c r="G1449" i="1" s="1"/>
  <c r="D1448" i="1"/>
  <c r="J1448" i="1" s="1"/>
  <c r="C1448" i="1"/>
  <c r="G1448" i="1" s="1"/>
  <c r="D1447" i="1"/>
  <c r="J1447" i="1" s="1"/>
  <c r="C1447" i="1"/>
  <c r="G1447" i="1" s="1"/>
  <c r="D1446" i="1"/>
  <c r="J1446" i="1" s="1"/>
  <c r="C1446" i="1"/>
  <c r="G1446" i="1" s="1"/>
  <c r="D1445" i="1"/>
  <c r="C1445" i="1"/>
  <c r="D1444" i="1"/>
  <c r="C1444" i="1"/>
  <c r="D1443" i="1"/>
  <c r="C1443" i="1"/>
  <c r="G1443" i="1" s="1"/>
  <c r="D1442" i="1"/>
  <c r="C1442" i="1"/>
  <c r="D1441" i="1"/>
  <c r="C1441" i="1"/>
  <c r="D1440" i="1"/>
  <c r="C1440" i="1"/>
  <c r="G1440" i="1" s="1"/>
  <c r="D1439" i="1"/>
  <c r="C1439" i="1"/>
  <c r="D1438" i="1"/>
  <c r="C1438" i="1"/>
  <c r="D1437" i="1"/>
  <c r="C1437" i="1"/>
  <c r="D1436" i="1"/>
  <c r="C1436"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C1416" i="1"/>
  <c r="D1415" i="1"/>
  <c r="C1415" i="1"/>
  <c r="D1414" i="1"/>
  <c r="C1414" i="1"/>
  <c r="D1413" i="1"/>
  <c r="C1413" i="1"/>
  <c r="D1412" i="1"/>
  <c r="C1412" i="1"/>
  <c r="D1411" i="1"/>
  <c r="C1411" i="1"/>
  <c r="D1410" i="1"/>
  <c r="C1410" i="1"/>
  <c r="D1409" i="1"/>
  <c r="C1409" i="1"/>
  <c r="D1407" i="1"/>
  <c r="C1407" i="1"/>
  <c r="G1407" i="1" s="1"/>
  <c r="D1406" i="1"/>
  <c r="C1406" i="1"/>
  <c r="G1406" i="1" s="1"/>
  <c r="D1405" i="1"/>
  <c r="C1405" i="1"/>
  <c r="G1405" i="1" s="1"/>
  <c r="D1404" i="1"/>
  <c r="C1404" i="1"/>
  <c r="G1404" i="1" s="1"/>
  <c r="D1403" i="1"/>
  <c r="C1403" i="1"/>
  <c r="G1403" i="1" s="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G1389" i="1" s="1"/>
  <c r="D1388" i="1"/>
  <c r="D1387" i="1"/>
  <c r="C1387" i="1"/>
  <c r="D1386" i="1"/>
  <c r="C1386" i="1"/>
  <c r="D1385" i="1"/>
  <c r="C1385" i="1"/>
  <c r="D1384" i="1"/>
  <c r="C1384" i="1"/>
  <c r="D1382" i="1"/>
  <c r="C1382" i="1"/>
  <c r="G1382" i="1" s="1"/>
  <c r="D1381" i="1"/>
  <c r="C1381" i="1"/>
  <c r="G1381" i="1" s="1"/>
  <c r="D1380" i="1"/>
  <c r="C1380" i="1"/>
  <c r="G1380" i="1" s="1"/>
  <c r="D1379" i="1"/>
  <c r="C1379" i="1"/>
  <c r="G1379" i="1" s="1"/>
  <c r="D1378" i="1"/>
  <c r="C1378" i="1"/>
  <c r="G1378" i="1" s="1"/>
  <c r="D1377" i="1"/>
  <c r="C1377" i="1"/>
  <c r="D1376" i="1"/>
  <c r="C1376" i="1"/>
  <c r="H1376" i="1" s="1"/>
  <c r="D1375" i="1"/>
  <c r="C1375" i="1"/>
  <c r="H1375" i="1" s="1"/>
  <c r="D1374" i="1"/>
  <c r="C1374" i="1"/>
  <c r="H1374" i="1" s="1"/>
  <c r="D1373" i="1"/>
  <c r="C1373" i="1"/>
  <c r="H1373" i="1" s="1"/>
  <c r="D1372" i="1"/>
  <c r="C1372" i="1"/>
  <c r="D1371" i="1"/>
  <c r="C1371" i="1"/>
  <c r="H1371" i="1" s="1"/>
  <c r="D1370" i="1"/>
  <c r="C1370" i="1"/>
  <c r="H1370" i="1" s="1"/>
  <c r="D1369" i="1"/>
  <c r="C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C1348" i="1"/>
  <c r="D1347" i="1"/>
  <c r="C1347" i="1"/>
  <c r="H1347" i="1" s="1"/>
  <c r="D1346" i="1"/>
  <c r="C1346" i="1"/>
  <c r="H1346" i="1" s="1"/>
  <c r="D1345" i="1"/>
  <c r="C1345" i="1"/>
  <c r="H1345" i="1" s="1"/>
  <c r="D1344" i="1"/>
  <c r="D1343" i="1"/>
  <c r="C1343" i="1"/>
  <c r="D1342" i="1"/>
  <c r="C1342" i="1"/>
  <c r="D1341" i="1"/>
  <c r="C1341" i="1"/>
  <c r="D1340" i="1"/>
  <c r="C1340" i="1"/>
  <c r="D1339" i="1"/>
  <c r="C1339" i="1"/>
  <c r="D1338" i="1"/>
  <c r="C1338" i="1"/>
  <c r="D1337" i="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G1287" i="1" s="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D1229" i="1"/>
  <c r="C1229" i="1"/>
  <c r="G1229" i="1" s="1"/>
  <c r="D1228" i="1"/>
  <c r="C1228" i="1"/>
  <c r="G1228" i="1" s="1"/>
  <c r="D1227" i="1"/>
  <c r="C1227" i="1"/>
  <c r="D1226" i="1"/>
  <c r="C1226" i="1"/>
  <c r="G1226" i="1" s="1"/>
  <c r="D1225" i="1"/>
  <c r="C1225" i="1"/>
  <c r="D1224" i="1"/>
  <c r="C1224" i="1"/>
  <c r="D1223" i="1"/>
  <c r="D1221" i="1"/>
  <c r="C1221" i="1"/>
  <c r="G1221" i="1" s="1"/>
  <c r="D1220" i="1"/>
  <c r="C1220" i="1"/>
  <c r="G1220" i="1" s="1"/>
  <c r="C1219" i="1"/>
  <c r="D1218" i="1"/>
  <c r="C1218" i="1"/>
  <c r="G1218" i="1" s="1"/>
  <c r="D1217" i="1"/>
  <c r="C1217" i="1"/>
  <c r="G1217" i="1" s="1"/>
  <c r="D1216" i="1"/>
  <c r="C1216" i="1"/>
  <c r="G1216" i="1" s="1"/>
  <c r="C1215" i="1"/>
  <c r="D1213" i="1"/>
  <c r="C1213" i="1"/>
  <c r="D1212" i="1"/>
  <c r="C1212" i="1"/>
  <c r="D1211" i="1"/>
  <c r="C1211" i="1"/>
  <c r="D1210" i="1"/>
  <c r="C1210" i="1"/>
  <c r="D1209" i="1"/>
  <c r="C1209" i="1"/>
  <c r="D1208" i="1"/>
  <c r="C1208" i="1"/>
  <c r="D1207" i="1"/>
  <c r="C1207" i="1"/>
  <c r="D1206" i="1"/>
  <c r="C1206" i="1"/>
  <c r="D1205" i="1"/>
  <c r="C1205" i="1"/>
  <c r="G1205" i="1" s="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D1133" i="1"/>
  <c r="C1133" i="1"/>
  <c r="G1133" i="1" s="1"/>
  <c r="D1132" i="1"/>
  <c r="C1132" i="1"/>
  <c r="G1132" i="1" s="1"/>
  <c r="D1131" i="1"/>
  <c r="C1131" i="1"/>
  <c r="G1131" i="1" s="1"/>
  <c r="D1130" i="1"/>
  <c r="C1130" i="1"/>
  <c r="G1130" i="1" s="1"/>
  <c r="D1129" i="1"/>
  <c r="C1129" i="1"/>
  <c r="G1129" i="1" s="1"/>
  <c r="D1128" i="1"/>
  <c r="C1128" i="1"/>
  <c r="G1128" i="1" s="1"/>
  <c r="D1127" i="1"/>
  <c r="C1127" i="1"/>
  <c r="D1126" i="1"/>
  <c r="C1126" i="1"/>
  <c r="G1126" i="1" s="1"/>
  <c r="D1125" i="1"/>
  <c r="C1125" i="1"/>
  <c r="G1125" i="1" s="1"/>
  <c r="D1124" i="1"/>
  <c r="D1123" i="1"/>
  <c r="C1123" i="1"/>
  <c r="D1122" i="1"/>
  <c r="C1122" i="1"/>
  <c r="D1121" i="1"/>
  <c r="C1121" i="1"/>
  <c r="D1120" i="1"/>
  <c r="C1120" i="1"/>
  <c r="D1119" i="1"/>
  <c r="C1119" i="1"/>
  <c r="D1118" i="1"/>
  <c r="C1118" i="1"/>
  <c r="D1117" i="1"/>
  <c r="C1117" i="1"/>
  <c r="D1116" i="1"/>
  <c r="C1116" i="1"/>
  <c r="D1115" i="1"/>
  <c r="C1115" i="1"/>
  <c r="D1114" i="1"/>
  <c r="C1114" i="1"/>
  <c r="D1113" i="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G1080" i="1" s="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D1054" i="1"/>
  <c r="C1054" i="1"/>
  <c r="D1053" i="1"/>
  <c r="C1053" i="1"/>
  <c r="G1053" i="1" s="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G1037" i="1" s="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G1003" i="1" s="1"/>
  <c r="D1002" i="1"/>
  <c r="C1002" i="1"/>
  <c r="D1001" i="1"/>
  <c r="C1001" i="1"/>
  <c r="H1001" i="1" s="1"/>
  <c r="D1000" i="1"/>
  <c r="C1000" i="1"/>
  <c r="D999" i="1"/>
  <c r="C999" i="1"/>
  <c r="D998" i="1"/>
  <c r="C998" i="1"/>
  <c r="H998" i="1" s="1"/>
  <c r="D997" i="1"/>
  <c r="C997" i="1"/>
  <c r="D996" i="1"/>
  <c r="C996" i="1"/>
  <c r="D995" i="1"/>
  <c r="C995" i="1"/>
  <c r="H995" i="1" s="1"/>
  <c r="D994" i="1"/>
  <c r="C994" i="1"/>
  <c r="H994" i="1" s="1"/>
  <c r="D993" i="1"/>
  <c r="C993" i="1"/>
  <c r="H993" i="1" s="1"/>
  <c r="D992" i="1"/>
  <c r="C992" i="1"/>
  <c r="H992" i="1" s="1"/>
  <c r="D991" i="1"/>
  <c r="C991" i="1"/>
  <c r="H991" i="1" s="1"/>
  <c r="D989" i="1"/>
  <c r="C989" i="1"/>
  <c r="D988" i="1"/>
  <c r="C988" i="1"/>
  <c r="D987" i="1"/>
  <c r="C987" i="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D652" i="1"/>
  <c r="C652" i="1"/>
  <c r="D651" i="1"/>
  <c r="C651" i="1"/>
  <c r="D650" i="1"/>
  <c r="C650" i="1"/>
  <c r="D649" i="1"/>
  <c r="C649" i="1"/>
  <c r="D648" i="1"/>
  <c r="C648" i="1"/>
  <c r="D647" i="1"/>
  <c r="C647" i="1"/>
  <c r="H647" i="1" s="1"/>
  <c r="D646" i="1"/>
  <c r="C646" i="1"/>
  <c r="H646" i="1" s="1"/>
  <c r="D645" i="1"/>
  <c r="C645" i="1"/>
  <c r="D644" i="1"/>
  <c r="C644" i="1"/>
  <c r="H644" i="1" s="1"/>
  <c r="D643" i="1"/>
  <c r="C643" i="1"/>
  <c r="D642" i="1"/>
  <c r="C642" i="1"/>
  <c r="H642" i="1" s="1"/>
  <c r="D641" i="1"/>
  <c r="C641" i="1"/>
  <c r="H641" i="1" s="1"/>
  <c r="D637" i="1"/>
  <c r="C637" i="1"/>
  <c r="H637" i="1" s="1"/>
  <c r="D632" i="1"/>
  <c r="C632" i="1"/>
  <c r="H632" i="1" s="1"/>
  <c r="D631" i="1"/>
  <c r="C631" i="1"/>
  <c r="H631" i="1" s="1"/>
  <c r="D628" i="1"/>
  <c r="C628" i="1"/>
  <c r="H628" i="1" s="1"/>
  <c r="D627" i="1"/>
  <c r="C627" i="1"/>
  <c r="H627" i="1" s="1"/>
  <c r="D626" i="1"/>
  <c r="C626" i="1"/>
  <c r="H626" i="1" s="1"/>
  <c r="D625" i="1"/>
  <c r="C625" i="1"/>
  <c r="D624" i="1"/>
  <c r="C624" i="1"/>
  <c r="D623" i="1"/>
  <c r="C623" i="1"/>
  <c r="D622" i="1"/>
  <c r="C622" i="1"/>
  <c r="D621" i="1"/>
  <c r="C621" i="1"/>
  <c r="D620" i="1"/>
  <c r="C620" i="1"/>
  <c r="D619" i="1"/>
  <c r="D618" i="1"/>
  <c r="C618" i="1"/>
  <c r="H618" i="1" s="1"/>
  <c r="D617" i="1"/>
  <c r="C617" i="1"/>
  <c r="H617" i="1" s="1"/>
  <c r="D616" i="1"/>
  <c r="C616" i="1"/>
  <c r="H616" i="1" s="1"/>
  <c r="D615" i="1"/>
  <c r="C615" i="1"/>
  <c r="D614" i="1"/>
  <c r="C614" i="1"/>
  <c r="D613" i="1"/>
  <c r="C613" i="1"/>
  <c r="D612" i="1"/>
  <c r="C612" i="1"/>
  <c r="D611" i="1"/>
  <c r="C611" i="1"/>
  <c r="D610" i="1"/>
  <c r="C610" i="1"/>
  <c r="D609" i="1"/>
  <c r="C609" i="1"/>
  <c r="H609" i="1" s="1"/>
  <c r="D608" i="1"/>
  <c r="C608" i="1"/>
  <c r="H608" i="1" s="1"/>
  <c r="D607" i="1"/>
  <c r="C607" i="1"/>
  <c r="H607" i="1" s="1"/>
  <c r="D606" i="1"/>
  <c r="C606" i="1"/>
  <c r="D605" i="1"/>
  <c r="C605" i="1"/>
  <c r="H605" i="1" s="1"/>
  <c r="D604" i="1"/>
  <c r="C604" i="1"/>
  <c r="D603" i="1"/>
  <c r="C603" i="1"/>
  <c r="D602" i="1"/>
  <c r="C602" i="1"/>
  <c r="D601" i="1"/>
  <c r="C601" i="1"/>
  <c r="D600" i="1"/>
  <c r="C600" i="1"/>
  <c r="H600" i="1" s="1"/>
  <c r="D599" i="1"/>
  <c r="C599" i="1"/>
  <c r="D598" i="1"/>
  <c r="C598" i="1"/>
  <c r="H598" i="1" s="1"/>
  <c r="D597" i="1"/>
  <c r="C597" i="1"/>
  <c r="H597" i="1" s="1"/>
  <c r="D596" i="1"/>
  <c r="C596" i="1"/>
  <c r="H596" i="1" s="1"/>
  <c r="D595" i="1"/>
  <c r="C595" i="1"/>
  <c r="H595" i="1" s="1"/>
  <c r="D594" i="1"/>
  <c r="C594" i="1"/>
  <c r="D593" i="1"/>
  <c r="C593" i="1"/>
  <c r="D592" i="1"/>
  <c r="C592" i="1"/>
  <c r="H592" i="1" s="1"/>
  <c r="D591" i="1"/>
  <c r="C591" i="1"/>
  <c r="H591" i="1" s="1"/>
  <c r="D590" i="1"/>
  <c r="C590" i="1"/>
  <c r="H590" i="1" s="1"/>
  <c r="D589" i="1"/>
  <c r="C589" i="1"/>
  <c r="H589" i="1" s="1"/>
  <c r="D588" i="1"/>
  <c r="C588" i="1"/>
  <c r="H588" i="1" s="1"/>
  <c r="D586" i="1"/>
  <c r="C586" i="1"/>
  <c r="D585" i="1"/>
  <c r="C585" i="1"/>
  <c r="D584" i="1"/>
  <c r="C584" i="1"/>
  <c r="D583" i="1"/>
  <c r="C583" i="1"/>
  <c r="D582" i="1"/>
  <c r="C582" i="1"/>
  <c r="D581" i="1"/>
  <c r="C581" i="1"/>
  <c r="D580" i="1"/>
  <c r="C580" i="1"/>
  <c r="H580" i="1" s="1"/>
  <c r="D579" i="1"/>
  <c r="C579" i="1"/>
  <c r="H579" i="1" s="1"/>
  <c r="D578" i="1"/>
  <c r="C578" i="1"/>
  <c r="D577" i="1"/>
  <c r="C577" i="1"/>
  <c r="D576" i="1"/>
  <c r="C576" i="1"/>
  <c r="D575" i="1"/>
  <c r="C575" i="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D559" i="1"/>
  <c r="C559" i="1"/>
  <c r="D558" i="1"/>
  <c r="C558" i="1"/>
  <c r="D557" i="1"/>
  <c r="C557" i="1"/>
  <c r="D556" i="1"/>
  <c r="C556" i="1"/>
  <c r="H556" i="1" s="1"/>
  <c r="D555" i="1"/>
  <c r="C555" i="1"/>
  <c r="H555" i="1" s="1"/>
  <c r="D554" i="1"/>
  <c r="C554" i="1"/>
  <c r="H554" i="1" s="1"/>
  <c r="D553" i="1"/>
  <c r="C553" i="1"/>
  <c r="H553" i="1" s="1"/>
  <c r="D552" i="1"/>
  <c r="C552" i="1"/>
  <c r="D551" i="1"/>
  <c r="C551" i="1"/>
  <c r="D550" i="1"/>
  <c r="C550" i="1"/>
  <c r="D549" i="1"/>
  <c r="C549" i="1"/>
  <c r="D548" i="1"/>
  <c r="C548" i="1"/>
  <c r="D547" i="1"/>
  <c r="C547" i="1"/>
  <c r="D546" i="1"/>
  <c r="C546" i="1"/>
  <c r="D545" i="1"/>
  <c r="C545" i="1"/>
  <c r="H545" i="1" s="1"/>
  <c r="D544" i="1"/>
  <c r="C544" i="1"/>
  <c r="D543" i="1"/>
  <c r="C543" i="1"/>
  <c r="H543" i="1" s="1"/>
  <c r="D542" i="1"/>
  <c r="C542" i="1"/>
  <c r="H542" i="1" s="1"/>
  <c r="D541" i="1"/>
  <c r="C541" i="1"/>
  <c r="H541" i="1" s="1"/>
  <c r="D540" i="1"/>
  <c r="C540" i="1"/>
  <c r="H540" i="1" s="1"/>
  <c r="D539" i="1"/>
  <c r="C539" i="1"/>
  <c r="H539" i="1" s="1"/>
  <c r="D538" i="1"/>
  <c r="C538" i="1"/>
  <c r="H538" i="1" s="1"/>
  <c r="D537" i="1"/>
  <c r="C537" i="1"/>
  <c r="H537" i="1" s="1"/>
  <c r="D536" i="1"/>
  <c r="C536" i="1"/>
  <c r="D535" i="1"/>
  <c r="C535" i="1"/>
  <c r="D534" i="1"/>
  <c r="C534" i="1"/>
  <c r="D533" i="1"/>
  <c r="C533" i="1"/>
  <c r="D532" i="1"/>
  <c r="C532" i="1"/>
  <c r="D531" i="1"/>
  <c r="C531" i="1"/>
  <c r="D530" i="1"/>
  <c r="C530" i="1"/>
  <c r="H530" i="1" s="1"/>
  <c r="D529" i="1"/>
  <c r="C529" i="1"/>
  <c r="D528" i="1"/>
  <c r="C528" i="1"/>
  <c r="H528" i="1" s="1"/>
  <c r="D527" i="1"/>
  <c r="C527" i="1"/>
  <c r="H527" i="1" s="1"/>
  <c r="D526" i="1"/>
  <c r="C526" i="1"/>
  <c r="H526" i="1" s="1"/>
  <c r="D525" i="1"/>
  <c r="C525" i="1"/>
  <c r="H525" i="1" s="1"/>
  <c r="D524" i="1"/>
  <c r="C524" i="1"/>
  <c r="H524" i="1" s="1"/>
  <c r="D523" i="1"/>
  <c r="C523" i="1"/>
  <c r="D521" i="1"/>
  <c r="C521" i="1"/>
  <c r="H521" i="1" s="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H508" i="1" s="1"/>
  <c r="D507" i="1"/>
  <c r="C507" i="1"/>
  <c r="H507" i="1" s="1"/>
  <c r="D506" i="1"/>
  <c r="C506" i="1"/>
  <c r="D505" i="1"/>
  <c r="C505" i="1"/>
  <c r="D504" i="1"/>
  <c r="C504" i="1"/>
  <c r="D503" i="1"/>
  <c r="C503" i="1"/>
  <c r="D502" i="1"/>
  <c r="C502" i="1"/>
  <c r="H502" i="1" s="1"/>
  <c r="D501" i="1"/>
  <c r="C501" i="1"/>
  <c r="D500" i="1"/>
  <c r="C500" i="1"/>
  <c r="H500" i="1" s="1"/>
  <c r="D499" i="1"/>
  <c r="C499" i="1"/>
  <c r="H499" i="1" s="1"/>
  <c r="D498" i="1"/>
  <c r="C498" i="1"/>
  <c r="H498" i="1" s="1"/>
  <c r="D497" i="1"/>
  <c r="C497" i="1"/>
  <c r="H497" i="1" s="1"/>
  <c r="D496" i="1"/>
  <c r="C496" i="1"/>
  <c r="H496" i="1" s="1"/>
  <c r="D495" i="1"/>
  <c r="C495" i="1"/>
  <c r="D494" i="1"/>
  <c r="C494" i="1"/>
  <c r="D493" i="1"/>
  <c r="C493" i="1"/>
  <c r="D492" i="1"/>
  <c r="C492" i="1"/>
  <c r="D491" i="1"/>
  <c r="C491" i="1"/>
  <c r="H491" i="1" s="1"/>
  <c r="D490" i="1"/>
  <c r="C490" i="1"/>
  <c r="H490" i="1" s="1"/>
  <c r="D489" i="1"/>
  <c r="C489" i="1"/>
  <c r="D488" i="1"/>
  <c r="C488" i="1"/>
  <c r="H488" i="1" s="1"/>
  <c r="D487" i="1"/>
  <c r="C487" i="1"/>
  <c r="H487" i="1" s="1"/>
  <c r="D486" i="1"/>
  <c r="C486" i="1"/>
  <c r="D485" i="1"/>
  <c r="C485" i="1"/>
  <c r="D484" i="1"/>
  <c r="C484" i="1"/>
  <c r="D483" i="1"/>
  <c r="C483" i="1"/>
  <c r="D482" i="1"/>
  <c r="C482" i="1"/>
  <c r="D481" i="1"/>
  <c r="C481" i="1"/>
  <c r="H481" i="1" s="1"/>
  <c r="D480" i="1"/>
  <c r="C480" i="1"/>
  <c r="H480" i="1" s="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D451" i="1"/>
  <c r="C451" i="1"/>
  <c r="D450" i="1"/>
  <c r="C450" i="1"/>
  <c r="H450" i="1" s="1"/>
  <c r="D449" i="1"/>
  <c r="C449" i="1"/>
  <c r="D448" i="1"/>
  <c r="C448" i="1"/>
  <c r="H448" i="1" s="1"/>
  <c r="D447" i="1"/>
  <c r="C447" i="1"/>
  <c r="D446" i="1"/>
  <c r="C446" i="1"/>
  <c r="D445" i="1"/>
  <c r="C445" i="1"/>
  <c r="D444" i="1"/>
  <c r="C444" i="1"/>
  <c r="D443" i="1"/>
  <c r="C443" i="1"/>
  <c r="H443" i="1" s="1"/>
  <c r="D442" i="1"/>
  <c r="C442" i="1"/>
  <c r="H442" i="1" s="1"/>
  <c r="D441" i="1"/>
  <c r="C441"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D431" i="1"/>
  <c r="C431" i="1"/>
  <c r="D430" i="1"/>
  <c r="C430" i="1"/>
  <c r="D429" i="1"/>
  <c r="C429" i="1"/>
  <c r="D428" i="1"/>
  <c r="C428" i="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D412" i="1"/>
  <c r="C412" i="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D389" i="1"/>
  <c r="C389" i="1"/>
  <c r="D388" i="1"/>
  <c r="C388" i="1"/>
  <c r="D387" i="1"/>
  <c r="C387" i="1"/>
  <c r="D386" i="1"/>
  <c r="C386" i="1"/>
  <c r="D385" i="1"/>
  <c r="C385" i="1"/>
  <c r="D384" i="1"/>
  <c r="C384" i="1"/>
  <c r="D383" i="1"/>
  <c r="C383" i="1"/>
  <c r="D382" i="1"/>
  <c r="C382" i="1"/>
  <c r="H382" i="1" s="1"/>
  <c r="D381" i="1"/>
  <c r="C381" i="1"/>
  <c r="D380" i="1"/>
  <c r="C380" i="1"/>
  <c r="D379" i="1"/>
  <c r="C379" i="1"/>
  <c r="D378" i="1"/>
  <c r="C378" i="1"/>
  <c r="D377" i="1"/>
  <c r="C377" i="1"/>
  <c r="D376" i="1"/>
  <c r="C376" i="1"/>
  <c r="D375" i="1"/>
  <c r="C375" i="1"/>
  <c r="D374" i="1"/>
  <c r="C374" i="1"/>
  <c r="D373" i="1"/>
  <c r="C373" i="1"/>
  <c r="D372" i="1"/>
  <c r="C372" i="1"/>
  <c r="H372" i="1" s="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H357" i="1" s="1"/>
  <c r="D356" i="1"/>
  <c r="C356" i="1"/>
  <c r="H356" i="1" s="1"/>
  <c r="D355" i="1"/>
  <c r="C355" i="1"/>
  <c r="D354" i="1"/>
  <c r="C354" i="1"/>
  <c r="H354" i="1" s="1"/>
  <c r="D353" i="1"/>
  <c r="C353" i="1"/>
  <c r="H353" i="1" s="1"/>
  <c r="D352" i="1"/>
  <c r="C352" i="1"/>
  <c r="H352" i="1" s="1"/>
  <c r="D351" i="1"/>
  <c r="C351" i="1"/>
  <c r="H351" i="1" s="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H327" i="1" s="1"/>
  <c r="D326" i="1"/>
  <c r="C326" i="1"/>
  <c r="D325" i="1"/>
  <c r="C325" i="1"/>
  <c r="D324" i="1"/>
  <c r="C324" i="1"/>
  <c r="D323" i="1"/>
  <c r="C323" i="1"/>
  <c r="D322" i="1"/>
  <c r="C322" i="1"/>
  <c r="H322" i="1" s="1"/>
  <c r="D321" i="1"/>
  <c r="C321" i="1"/>
  <c r="D320" i="1"/>
  <c r="C320" i="1"/>
  <c r="D319" i="1"/>
  <c r="C319" i="1"/>
  <c r="H319" i="1" s="1"/>
  <c r="D318" i="1"/>
  <c r="C318" i="1"/>
  <c r="D317" i="1"/>
  <c r="C317" i="1"/>
  <c r="D316" i="1"/>
  <c r="C316" i="1"/>
  <c r="D315" i="1"/>
  <c r="C315" i="1"/>
  <c r="D314" i="1"/>
  <c r="C314" i="1"/>
  <c r="D313" i="1"/>
  <c r="C313" i="1"/>
  <c r="H313" i="1" s="1"/>
  <c r="D312" i="1"/>
  <c r="C312" i="1"/>
  <c r="D311" i="1"/>
  <c r="C311" i="1"/>
  <c r="D310" i="1"/>
  <c r="C310" i="1"/>
  <c r="D309" i="1"/>
  <c r="C309" i="1"/>
  <c r="D308" i="1"/>
  <c r="C308" i="1"/>
  <c r="D307" i="1"/>
  <c r="C307" i="1"/>
  <c r="D306" i="1"/>
  <c r="D305" i="1"/>
  <c r="C305" i="1"/>
  <c r="H305" i="1" s="1"/>
  <c r="D304" i="1"/>
  <c r="C304" i="1"/>
  <c r="H304" i="1" s="1"/>
  <c r="D303" i="1"/>
  <c r="C303" i="1"/>
  <c r="D302" i="1"/>
  <c r="H302" i="1" s="1"/>
  <c r="C302" i="1"/>
  <c r="G302" i="1" s="1"/>
  <c r="D301" i="1"/>
  <c r="H301" i="1" s="1"/>
  <c r="C301" i="1"/>
  <c r="D300" i="1"/>
  <c r="H300" i="1" s="1"/>
  <c r="C300" i="1"/>
  <c r="G300" i="1" s="1"/>
  <c r="D299" i="1"/>
  <c r="H299" i="1" s="1"/>
  <c r="C299" i="1"/>
  <c r="D298" i="1"/>
  <c r="H298" i="1" s="1"/>
  <c r="C298" i="1"/>
  <c r="D297" i="1"/>
  <c r="H297" i="1" s="1"/>
  <c r="C297" i="1"/>
  <c r="G297" i="1" s="1"/>
  <c r="D296" i="1"/>
  <c r="H296" i="1" s="1"/>
  <c r="C296" i="1"/>
  <c r="D295" i="1"/>
  <c r="H295" i="1" s="1"/>
  <c r="C295" i="1"/>
  <c r="D294" i="1"/>
  <c r="D292" i="1"/>
  <c r="C292" i="1"/>
  <c r="D291" i="1"/>
  <c r="C291" i="1"/>
  <c r="D290" i="1"/>
  <c r="C290" i="1"/>
  <c r="G290" i="1" s="1"/>
  <c r="D289" i="1"/>
  <c r="C289" i="1"/>
  <c r="G289" i="1" s="1"/>
  <c r="D288" i="1"/>
  <c r="H288" i="1" s="1"/>
  <c r="C288" i="1"/>
  <c r="D284" i="1"/>
  <c r="H284" i="1" s="1"/>
  <c r="C284" i="1"/>
  <c r="G284" i="1" s="1"/>
  <c r="D283" i="1"/>
  <c r="C283" i="1"/>
  <c r="G283" i="1" s="1"/>
  <c r="D282" i="1"/>
  <c r="H282" i="1" s="1"/>
  <c r="C282" i="1"/>
  <c r="G282" i="1" s="1"/>
  <c r="D281" i="1"/>
  <c r="C281" i="1"/>
  <c r="G281" i="1" s="1"/>
  <c r="D280" i="1"/>
  <c r="C280" i="1"/>
  <c r="D279" i="1"/>
  <c r="C279" i="1"/>
  <c r="D278" i="1"/>
  <c r="C278" i="1"/>
  <c r="D277" i="1"/>
  <c r="C277" i="1"/>
  <c r="D276" i="1"/>
  <c r="C276" i="1"/>
  <c r="G276" i="1" s="1"/>
  <c r="D275" i="1"/>
  <c r="C275" i="1"/>
  <c r="D274" i="1"/>
  <c r="C274" i="1"/>
  <c r="G274" i="1" s="1"/>
  <c r="D273" i="1"/>
  <c r="C273" i="1"/>
  <c r="G273" i="1" s="1"/>
  <c r="D272" i="1"/>
  <c r="C272" i="1"/>
  <c r="D271" i="1"/>
  <c r="C271" i="1"/>
  <c r="G271" i="1" s="1"/>
  <c r="D270" i="1"/>
  <c r="C270" i="1"/>
  <c r="D269" i="1"/>
  <c r="C269" i="1"/>
  <c r="D268" i="1"/>
  <c r="C268" i="1"/>
  <c r="G268" i="1" s="1"/>
  <c r="D267" i="1"/>
  <c r="H267" i="1" s="1"/>
  <c r="C267" i="1"/>
  <c r="D266" i="1"/>
  <c r="H266" i="1" s="1"/>
  <c r="C266" i="1"/>
  <c r="G266" i="1" s="1"/>
  <c r="D265" i="1"/>
  <c r="H265" i="1" s="1"/>
  <c r="C265" i="1"/>
  <c r="G265" i="1" s="1"/>
  <c r="D264" i="1"/>
  <c r="H264" i="1" s="1"/>
  <c r="C264" i="1"/>
  <c r="D263" i="1"/>
  <c r="H263" i="1" s="1"/>
  <c r="C263" i="1"/>
  <c r="G263" i="1" s="1"/>
  <c r="D262" i="1"/>
  <c r="H262" i="1" s="1"/>
  <c r="C262" i="1"/>
  <c r="G262" i="1" s="1"/>
  <c r="D261" i="1"/>
  <c r="H261" i="1" s="1"/>
  <c r="C261" i="1"/>
  <c r="G261" i="1" s="1"/>
  <c r="D260" i="1"/>
  <c r="H260" i="1" s="1"/>
  <c r="C260" i="1"/>
  <c r="C259" i="1"/>
  <c r="D258" i="1"/>
  <c r="H258" i="1" s="1"/>
  <c r="C258" i="1"/>
  <c r="G258" i="1" s="1"/>
  <c r="D257" i="1"/>
  <c r="C257" i="1"/>
  <c r="G257" i="1" s="1"/>
  <c r="D256" i="1"/>
  <c r="C256" i="1"/>
  <c r="G256" i="1" s="1"/>
  <c r="D255" i="1"/>
  <c r="C255" i="1"/>
  <c r="G255" i="1" s="1"/>
  <c r="D254" i="1"/>
  <c r="C254" i="1"/>
  <c r="D253" i="1"/>
  <c r="H253" i="1" s="1"/>
  <c r="C253" i="1"/>
  <c r="D252" i="1"/>
  <c r="H252" i="1" s="1"/>
  <c r="C252" i="1"/>
  <c r="D251" i="1"/>
  <c r="C251" i="1"/>
  <c r="D250" i="1"/>
  <c r="C250" i="1"/>
  <c r="D249" i="1"/>
  <c r="C249" i="1"/>
  <c r="D248" i="1"/>
  <c r="D247" i="1"/>
  <c r="C247" i="1"/>
  <c r="G247" i="1" s="1"/>
  <c r="D246" i="1"/>
  <c r="C246" i="1"/>
  <c r="G246" i="1" s="1"/>
  <c r="D245" i="1"/>
  <c r="C245" i="1"/>
  <c r="G245" i="1" s="1"/>
  <c r="D244" i="1"/>
  <c r="C244" i="1"/>
  <c r="D243" i="1"/>
  <c r="C243" i="1"/>
  <c r="D242" i="1"/>
  <c r="C242" i="1"/>
  <c r="G242" i="1" s="1"/>
  <c r="D241" i="1"/>
  <c r="H241" i="1" s="1"/>
  <c r="C241" i="1"/>
  <c r="G241" i="1" s="1"/>
  <c r="D240" i="1"/>
  <c r="C240" i="1"/>
  <c r="G240" i="1" s="1"/>
  <c r="D239" i="1"/>
  <c r="C239" i="1"/>
  <c r="G239" i="1" s="1"/>
  <c r="D238" i="1"/>
  <c r="H238" i="1" s="1"/>
  <c r="C238" i="1"/>
  <c r="G238" i="1" s="1"/>
  <c r="D237" i="1"/>
  <c r="H237" i="1" s="1"/>
  <c r="C237" i="1"/>
  <c r="G237" i="1" s="1"/>
  <c r="D236" i="1"/>
  <c r="C236" i="1"/>
  <c r="G236" i="1" s="1"/>
  <c r="D235" i="1"/>
  <c r="C235" i="1"/>
  <c r="G235" i="1" s="1"/>
  <c r="D234" i="1"/>
  <c r="C234" i="1"/>
  <c r="G234" i="1" s="1"/>
  <c r="D233" i="1"/>
  <c r="C233" i="1"/>
  <c r="G233" i="1" s="1"/>
  <c r="D232" i="1"/>
  <c r="C232" i="1"/>
  <c r="G232" i="1" s="1"/>
  <c r="D231" i="1"/>
  <c r="C231" i="1"/>
  <c r="G231" i="1" s="1"/>
  <c r="D230" i="1"/>
  <c r="C230" i="1"/>
  <c r="D229" i="1"/>
  <c r="C229" i="1"/>
  <c r="D228" i="1"/>
  <c r="C228" i="1"/>
  <c r="D227" i="1"/>
  <c r="C227" i="1"/>
  <c r="D226" i="1"/>
  <c r="C226" i="1"/>
  <c r="D225" i="1"/>
  <c r="C225" i="1"/>
  <c r="D224" i="1"/>
  <c r="C224" i="1"/>
  <c r="D223" i="1"/>
  <c r="C223" i="1"/>
  <c r="D222" i="1"/>
  <c r="C222" i="1"/>
  <c r="D221" i="1"/>
  <c r="C221" i="1"/>
  <c r="D220" i="1"/>
  <c r="D219" i="1"/>
  <c r="H219" i="1" s="1"/>
  <c r="C219" i="1"/>
  <c r="G219" i="1" s="1"/>
  <c r="D218" i="1"/>
  <c r="C218" i="1"/>
  <c r="D217" i="1"/>
  <c r="C217" i="1"/>
  <c r="G217" i="1" s="1"/>
  <c r="D216" i="1"/>
  <c r="H216" i="1" s="1"/>
  <c r="C216" i="1"/>
  <c r="D215" i="1"/>
  <c r="C215" i="1"/>
  <c r="D214" i="1"/>
  <c r="H214" i="1" s="1"/>
  <c r="C214" i="1"/>
  <c r="G214" i="1" s="1"/>
  <c r="D213" i="1"/>
  <c r="H213" i="1" s="1"/>
  <c r="C213" i="1"/>
  <c r="G213" i="1" s="1"/>
  <c r="D212" i="1"/>
  <c r="H212" i="1" s="1"/>
  <c r="C212" i="1"/>
  <c r="G212" i="1" s="1"/>
  <c r="D211" i="1"/>
  <c r="D210" i="1"/>
  <c r="H210" i="1" s="1"/>
  <c r="C210" i="1"/>
  <c r="G210" i="1" s="1"/>
  <c r="D209" i="1"/>
  <c r="H209" i="1" s="1"/>
  <c r="C209" i="1"/>
  <c r="D208" i="1"/>
  <c r="H208" i="1" s="1"/>
  <c r="C208" i="1"/>
  <c r="D207" i="1"/>
  <c r="H207" i="1" s="1"/>
  <c r="C207" i="1"/>
  <c r="G207" i="1" s="1"/>
  <c r="D206" i="1"/>
  <c r="C206" i="1"/>
  <c r="D205" i="1"/>
  <c r="C205" i="1"/>
  <c r="G205" i="1" s="1"/>
  <c r="D204" i="1"/>
  <c r="C204" i="1"/>
  <c r="G204" i="1" s="1"/>
  <c r="D203" i="1"/>
  <c r="C203" i="1"/>
  <c r="G203" i="1" s="1"/>
  <c r="D202" i="1"/>
  <c r="C202" i="1"/>
  <c r="G202" i="1" s="1"/>
  <c r="D201" i="1"/>
  <c r="C201" i="1"/>
  <c r="G201" i="1" s="1"/>
  <c r="D200" i="1"/>
  <c r="C200" i="1"/>
  <c r="D199" i="1"/>
  <c r="C199" i="1"/>
  <c r="D198" i="1"/>
  <c r="C198" i="1"/>
  <c r="D197" i="1"/>
  <c r="C197" i="1"/>
  <c r="D196" i="1"/>
  <c r="C196" i="1"/>
  <c r="D195" i="1"/>
  <c r="C195" i="1"/>
  <c r="G195" i="1" s="1"/>
  <c r="D194" i="1"/>
  <c r="C194" i="1"/>
  <c r="G194" i="1" s="1"/>
  <c r="D193" i="1"/>
  <c r="C193" i="1"/>
  <c r="D191" i="1"/>
  <c r="C191" i="1"/>
  <c r="D190" i="1"/>
  <c r="H190" i="1" s="1"/>
  <c r="C190" i="1"/>
  <c r="D189" i="1"/>
  <c r="H189" i="1" s="1"/>
  <c r="C189" i="1"/>
  <c r="D188" i="1"/>
  <c r="H188" i="1" s="1"/>
  <c r="C188" i="1"/>
  <c r="D187" i="1"/>
  <c r="H187" i="1" s="1"/>
  <c r="C187" i="1"/>
  <c r="D186" i="1"/>
  <c r="H186" i="1" s="1"/>
  <c r="C186" i="1"/>
  <c r="D185" i="1"/>
  <c r="H185" i="1" s="1"/>
  <c r="C185" i="1"/>
  <c r="D184" i="1"/>
  <c r="C184" i="1"/>
  <c r="D183" i="1"/>
  <c r="H183" i="1" s="1"/>
  <c r="C183" i="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D176" i="1"/>
  <c r="H176" i="1" s="1"/>
  <c r="C176" i="1"/>
  <c r="D175" i="1"/>
  <c r="H175" i="1" s="1"/>
  <c r="C175" i="1"/>
  <c r="G175" i="1" s="1"/>
  <c r="D174" i="1"/>
  <c r="C174" i="1"/>
  <c r="D173" i="1"/>
  <c r="C173" i="1"/>
  <c r="D172" i="1"/>
  <c r="H172" i="1" s="1"/>
  <c r="C172" i="1"/>
  <c r="D171" i="1"/>
  <c r="H171" i="1" s="1"/>
  <c r="C171" i="1"/>
  <c r="D170" i="1"/>
  <c r="H170" i="1" s="1"/>
  <c r="C170" i="1"/>
  <c r="D169" i="1"/>
  <c r="H169" i="1" s="1"/>
  <c r="C169" i="1"/>
  <c r="D168" i="1"/>
  <c r="H168" i="1" s="1"/>
  <c r="C168" i="1"/>
  <c r="D167" i="1"/>
  <c r="H167" i="1" s="1"/>
  <c r="C167" i="1"/>
  <c r="G167" i="1" s="1"/>
  <c r="D166" i="1"/>
  <c r="H166" i="1" s="1"/>
  <c r="C166" i="1"/>
  <c r="D165" i="1"/>
  <c r="H165" i="1" s="1"/>
  <c r="C165" i="1"/>
  <c r="D164" i="1"/>
  <c r="H164" i="1" s="1"/>
  <c r="C164" i="1"/>
  <c r="D163" i="1"/>
  <c r="H163" i="1" s="1"/>
  <c r="C163" i="1"/>
  <c r="D162" i="1"/>
  <c r="H162" i="1" s="1"/>
  <c r="C162" i="1"/>
  <c r="D161" i="1"/>
  <c r="C161" i="1"/>
  <c r="D160" i="1"/>
  <c r="C160" i="1"/>
  <c r="D158" i="1"/>
  <c r="C158" i="1"/>
  <c r="G158" i="1" s="1"/>
  <c r="D157" i="1"/>
  <c r="C157" i="1"/>
  <c r="G157" i="1" s="1"/>
  <c r="D156" i="1"/>
  <c r="H156" i="1" s="1"/>
  <c r="C156" i="1"/>
  <c r="G156" i="1" s="1"/>
  <c r="C155" i="1"/>
  <c r="D154" i="1"/>
  <c r="H154" i="1" s="1"/>
  <c r="C154" i="1"/>
  <c r="D153" i="1"/>
  <c r="C153" i="1"/>
  <c r="D152" i="1"/>
  <c r="C152" i="1"/>
  <c r="D151" i="1"/>
  <c r="H151" i="1" s="1"/>
  <c r="C151" i="1"/>
  <c r="D150" i="1"/>
  <c r="C150" i="1"/>
  <c r="D149" i="1"/>
  <c r="C149" i="1"/>
  <c r="D146" i="1"/>
  <c r="C146" i="1"/>
  <c r="D145" i="1"/>
  <c r="C145" i="1"/>
  <c r="G145" i="1" s="1"/>
  <c r="D144" i="1"/>
  <c r="C144" i="1"/>
  <c r="D143" i="1"/>
  <c r="C143" i="1"/>
  <c r="G143" i="1" s="1"/>
  <c r="D142" i="1"/>
  <c r="C142" i="1"/>
  <c r="G142" i="1" s="1"/>
  <c r="D141" i="1"/>
  <c r="C141" i="1"/>
  <c r="G141" i="1" s="1"/>
  <c r="D140" i="1"/>
  <c r="C140" i="1"/>
  <c r="D139" i="1"/>
  <c r="C139" i="1"/>
  <c r="G139" i="1" s="1"/>
  <c r="D138" i="1"/>
  <c r="H138" i="1" s="1"/>
  <c r="C138" i="1"/>
  <c r="D137" i="1"/>
  <c r="H137" i="1" s="1"/>
  <c r="C137" i="1"/>
  <c r="G137" i="1" s="1"/>
  <c r="D136" i="1"/>
  <c r="C136" i="1"/>
  <c r="D135" i="1"/>
  <c r="D134" i="1"/>
  <c r="H134" i="1" s="1"/>
  <c r="C134" i="1"/>
  <c r="D133" i="1"/>
  <c r="H133" i="1" s="1"/>
  <c r="C133" i="1"/>
  <c r="D132" i="1"/>
  <c r="C132" i="1"/>
  <c r="D131" i="1"/>
  <c r="C131" i="1"/>
  <c r="D130" i="1"/>
  <c r="C130" i="1"/>
  <c r="D129" i="1"/>
  <c r="D128" i="1"/>
  <c r="C128" i="1"/>
  <c r="G128" i="1" s="1"/>
  <c r="D127" i="1"/>
  <c r="H127" i="1" s="1"/>
  <c r="C127" i="1"/>
  <c r="G127" i="1" s="1"/>
  <c r="D126" i="1"/>
  <c r="C126" i="1"/>
  <c r="G126" i="1" s="1"/>
  <c r="D125" i="1"/>
  <c r="H125" i="1" s="1"/>
  <c r="C125" i="1"/>
  <c r="G125" i="1" s="1"/>
  <c r="D124" i="1"/>
  <c r="C124" i="1"/>
  <c r="D123" i="1"/>
  <c r="C123" i="1"/>
  <c r="D122" i="1"/>
  <c r="H122" i="1" s="1"/>
  <c r="C122" i="1"/>
  <c r="D121" i="1"/>
  <c r="C121" i="1"/>
  <c r="D120" i="1"/>
  <c r="D119" i="1"/>
  <c r="H119" i="1" s="1"/>
  <c r="C119" i="1"/>
  <c r="D118" i="1"/>
  <c r="H118" i="1" s="1"/>
  <c r="C118" i="1"/>
  <c r="D117" i="1"/>
  <c r="H117" i="1" s="1"/>
  <c r="C117" i="1"/>
  <c r="D116" i="1"/>
  <c r="H116" i="1" s="1"/>
  <c r="C116" i="1"/>
  <c r="D115" i="1"/>
  <c r="C115" i="1"/>
  <c r="D114" i="1"/>
  <c r="H114" i="1" s="1"/>
  <c r="C114" i="1"/>
  <c r="D113" i="1"/>
  <c r="C113" i="1"/>
  <c r="D112" i="1"/>
  <c r="C112" i="1"/>
  <c r="D111" i="1"/>
  <c r="C111" i="1"/>
  <c r="D110" i="1"/>
  <c r="C110" i="1"/>
  <c r="D109" i="1"/>
  <c r="C109" i="1"/>
  <c r="D108" i="1"/>
  <c r="C108" i="1"/>
  <c r="D107" i="1"/>
  <c r="C107" i="1"/>
  <c r="G107" i="1" s="1"/>
  <c r="D106" i="1"/>
  <c r="C106" i="1"/>
  <c r="D105" i="1"/>
  <c r="C105" i="1"/>
  <c r="D104" i="1"/>
  <c r="C104" i="1"/>
  <c r="D103" i="1"/>
  <c r="C103" i="1"/>
  <c r="D102" i="1"/>
  <c r="D101" i="1"/>
  <c r="H101" i="1" s="1"/>
  <c r="C101" i="1"/>
  <c r="D100" i="1"/>
  <c r="C100" i="1"/>
  <c r="D99" i="1"/>
  <c r="C99" i="1"/>
  <c r="D98" i="1"/>
  <c r="C98" i="1"/>
  <c r="D97" i="1"/>
  <c r="C97" i="1"/>
  <c r="D96" i="1"/>
  <c r="C96" i="1"/>
  <c r="D95" i="1"/>
  <c r="C95" i="1"/>
  <c r="D94" i="1"/>
  <c r="C94" i="1"/>
  <c r="D93" i="1"/>
  <c r="H93" i="1" s="1"/>
  <c r="C93" i="1"/>
  <c r="D92" i="1"/>
  <c r="C92" i="1"/>
  <c r="D91" i="1"/>
  <c r="C91" i="1"/>
  <c r="D90" i="1"/>
  <c r="C90" i="1"/>
  <c r="D89" i="1"/>
  <c r="H89" i="1" s="1"/>
  <c r="C89" i="1"/>
  <c r="D88" i="1"/>
  <c r="C88" i="1"/>
  <c r="D87" i="1"/>
  <c r="C87" i="1"/>
  <c r="D86" i="1"/>
  <c r="C86" i="1"/>
  <c r="G86" i="1" s="1"/>
  <c r="D85" i="1"/>
  <c r="C85" i="1"/>
  <c r="D84" i="1"/>
  <c r="C84" i="1"/>
  <c r="G84" i="1" s="1"/>
  <c r="D83" i="1"/>
  <c r="C83" i="1"/>
  <c r="D82" i="1"/>
  <c r="C82" i="1"/>
  <c r="G82" i="1" s="1"/>
  <c r="D81" i="1"/>
  <c r="C81" i="1"/>
  <c r="D80" i="1"/>
  <c r="C80" i="1"/>
  <c r="G80" i="1" s="1"/>
  <c r="D79" i="1"/>
  <c r="C79" i="1"/>
  <c r="D78" i="1"/>
  <c r="D77" i="1"/>
  <c r="H77" i="1" s="1"/>
  <c r="C77" i="1"/>
  <c r="D76" i="1"/>
  <c r="H76" i="1" s="1"/>
  <c r="C76" i="1"/>
  <c r="D75" i="1"/>
  <c r="C75" i="1"/>
  <c r="D74" i="1"/>
  <c r="H74" i="1" s="1"/>
  <c r="C74" i="1"/>
  <c r="D73" i="1"/>
  <c r="C73" i="1"/>
  <c r="D72" i="1"/>
  <c r="H72" i="1" s="1"/>
  <c r="C72" i="1"/>
  <c r="G72" i="1" s="1"/>
  <c r="D71" i="1"/>
  <c r="H71" i="1" s="1"/>
  <c r="C71" i="1"/>
  <c r="G71" i="1" s="1"/>
  <c r="D70" i="1"/>
  <c r="H70" i="1" s="1"/>
  <c r="C70" i="1"/>
  <c r="G70" i="1" s="1"/>
  <c r="D69" i="1"/>
  <c r="C69" i="1"/>
  <c r="G69" i="1" s="1"/>
  <c r="D68" i="1"/>
  <c r="C68" i="1"/>
  <c r="G68" i="1" s="1"/>
  <c r="D67" i="1"/>
  <c r="C67" i="1"/>
  <c r="G67" i="1" s="1"/>
  <c r="D66" i="1"/>
  <c r="C66" i="1"/>
  <c r="D65" i="1"/>
  <c r="C65" i="1"/>
  <c r="D64" i="1"/>
  <c r="C64" i="1"/>
  <c r="D63" i="1"/>
  <c r="H63" i="1" s="1"/>
  <c r="C63" i="1"/>
  <c r="G63" i="1" s="1"/>
  <c r="D62" i="1"/>
  <c r="H62" i="1" s="1"/>
  <c r="C62" i="1"/>
  <c r="G62" i="1" s="1"/>
  <c r="D61" i="1"/>
  <c r="H61" i="1" s="1"/>
  <c r="C61" i="1"/>
  <c r="G61" i="1" s="1"/>
  <c r="D60" i="1"/>
  <c r="C60" i="1"/>
  <c r="D59" i="1"/>
  <c r="C59" i="1"/>
  <c r="D58" i="1"/>
  <c r="C58" i="1"/>
  <c r="D57" i="1"/>
  <c r="C57" i="1"/>
  <c r="D56" i="1"/>
  <c r="C56" i="1"/>
  <c r="D55" i="1"/>
  <c r="C55" i="1"/>
  <c r="D54" i="1"/>
  <c r="C54" i="1"/>
  <c r="G54" i="1" s="1"/>
  <c r="D53" i="1"/>
  <c r="C53" i="1"/>
  <c r="D52" i="1"/>
  <c r="C52" i="1"/>
  <c r="D51" i="1"/>
  <c r="C51" i="1"/>
  <c r="D50" i="1"/>
  <c r="C50" i="1"/>
  <c r="D49" i="1"/>
  <c r="C49" i="1"/>
  <c r="D48" i="1"/>
  <c r="C48" i="1"/>
  <c r="D47" i="1"/>
  <c r="C47" i="1"/>
  <c r="D46" i="1"/>
  <c r="D45" i="1"/>
  <c r="H45" i="1" s="1"/>
  <c r="C45" i="1"/>
  <c r="D44" i="1"/>
  <c r="H44" i="1" s="1"/>
  <c r="C44" i="1"/>
  <c r="G44" i="1" s="1"/>
  <c r="D43" i="1"/>
  <c r="H43" i="1" s="1"/>
  <c r="C43" i="1"/>
  <c r="D42" i="1"/>
  <c r="H42" i="1" s="1"/>
  <c r="C42" i="1"/>
  <c r="D41" i="1"/>
  <c r="H41" i="1" s="1"/>
  <c r="C41" i="1"/>
  <c r="D40" i="1"/>
  <c r="D39" i="1"/>
  <c r="C39" i="1"/>
  <c r="D38" i="1"/>
  <c r="C38" i="1"/>
  <c r="D37" i="1"/>
  <c r="C37" i="1"/>
  <c r="D36" i="1"/>
  <c r="C36" i="1"/>
  <c r="D35" i="1"/>
  <c r="C35" i="1"/>
  <c r="D34" i="1"/>
  <c r="C34" i="1"/>
  <c r="D33" i="1"/>
  <c r="C33" i="1"/>
  <c r="D32" i="1"/>
  <c r="C32" i="1"/>
  <c r="D31" i="1"/>
  <c r="C31" i="1"/>
  <c r="D30" i="1"/>
  <c r="C30" i="1"/>
  <c r="D29" i="1"/>
  <c r="C29" i="1"/>
  <c r="G29" i="1" s="1"/>
  <c r="D28" i="1"/>
  <c r="C28" i="1"/>
  <c r="G28" i="1" s="1"/>
  <c r="D27" i="1"/>
  <c r="C27" i="1"/>
  <c r="G27" i="1" s="1"/>
  <c r="D26" i="1"/>
  <c r="C26" i="1"/>
  <c r="G26" i="1" s="1"/>
  <c r="D25" i="1"/>
  <c r="C25" i="1"/>
  <c r="D24" i="1"/>
  <c r="C24" i="1"/>
  <c r="G24" i="1" s="1"/>
  <c r="D23" i="1"/>
  <c r="C23" i="1"/>
  <c r="G23" i="1" s="1"/>
  <c r="D22" i="1"/>
  <c r="C22" i="1"/>
  <c r="G22" i="1" s="1"/>
  <c r="D21" i="1"/>
  <c r="C21" i="1"/>
  <c r="G21" i="1" s="1"/>
  <c r="D20" i="1"/>
  <c r="C20" i="1"/>
  <c r="G20" i="1" s="1"/>
  <c r="D19" i="1"/>
  <c r="C19" i="1"/>
  <c r="G19" i="1" s="1"/>
  <c r="D18" i="1"/>
  <c r="C18" i="1"/>
  <c r="G18" i="1" s="1"/>
  <c r="D17" i="1"/>
  <c r="H17" i="1" s="1"/>
  <c r="C17" i="1"/>
  <c r="G17" i="1" s="1"/>
  <c r="D16" i="1"/>
  <c r="H16" i="1" s="1"/>
  <c r="C16" i="1"/>
  <c r="D15" i="1"/>
  <c r="C15" i="1"/>
  <c r="G15" i="1" s="1"/>
  <c r="D14" i="1"/>
  <c r="C14" i="1"/>
  <c r="G14" i="1" s="1"/>
  <c r="D13" i="1"/>
  <c r="C13" i="1"/>
  <c r="D12" i="1"/>
  <c r="C12" i="1"/>
  <c r="G12" i="1" s="1"/>
  <c r="D11" i="1"/>
  <c r="C11" i="1"/>
  <c r="G11" i="1" s="1"/>
  <c r="D10" i="1"/>
  <c r="C10" i="1"/>
  <c r="G10" i="1" s="1"/>
  <c r="D9" i="1"/>
  <c r="C9" i="1"/>
  <c r="G9" i="1" s="1"/>
  <c r="D8" i="1"/>
  <c r="H8" i="1" s="1"/>
  <c r="C8" i="1"/>
  <c r="G8" i="1" s="1"/>
  <c r="D7" i="1"/>
  <c r="H7" i="1" s="1"/>
  <c r="C7" i="1"/>
  <c r="G7" i="1" s="1"/>
  <c r="D6" i="1"/>
  <c r="H6" i="1" s="1"/>
  <c r="C6" i="1"/>
  <c r="G6" i="1" s="1"/>
  <c r="D5" i="1"/>
  <c r="C5" i="1"/>
  <c r="D4" i="1"/>
  <c r="C4" i="1"/>
  <c r="G4" i="1" s="1"/>
  <c r="J1456" i="1" l="1"/>
  <c r="H710" i="1"/>
  <c r="F217" i="9"/>
  <c r="B217" i="9" s="1"/>
  <c r="H643" i="1"/>
  <c r="H645" i="1"/>
  <c r="G1578" i="1"/>
  <c r="G1580" i="1"/>
  <c r="G1576" i="1"/>
  <c r="G1572" i="1"/>
  <c r="H1570" i="1"/>
  <c r="G1570" i="1"/>
  <c r="G1568" i="1"/>
  <c r="G1564" i="1"/>
  <c r="G1560" i="1"/>
  <c r="G1556" i="1"/>
  <c r="G1552" i="1"/>
  <c r="H1550" i="1"/>
  <c r="G1550" i="1"/>
  <c r="G1548" i="1"/>
  <c r="G1544" i="1"/>
  <c r="G1540" i="1"/>
  <c r="D49" i="8"/>
  <c r="C1524" i="1" s="1"/>
  <c r="H1524" i="1" s="1"/>
  <c r="G1538" i="1"/>
  <c r="G1536" i="1"/>
  <c r="H1530" i="1"/>
  <c r="G1530" i="1"/>
  <c r="G1532" i="1"/>
  <c r="G1528" i="1"/>
  <c r="G1516" i="1"/>
  <c r="G1512" i="1"/>
  <c r="G1510" i="1"/>
  <c r="C1501" i="1"/>
  <c r="H1501" i="1" s="1"/>
  <c r="G1508" i="1"/>
  <c r="G1498" i="1"/>
  <c r="G1494" i="1"/>
  <c r="D6" i="8"/>
  <c r="C1481" i="1" s="1"/>
  <c r="H1481" i="1" s="1"/>
  <c r="G1490" i="1"/>
  <c r="G1486" i="1"/>
  <c r="G1482" i="1"/>
  <c r="G1477" i="1"/>
  <c r="G1475" i="1"/>
  <c r="G1476" i="1"/>
  <c r="G1469" i="1"/>
  <c r="G1470" i="1"/>
  <c r="G1473" i="1"/>
  <c r="G1465" i="1"/>
  <c r="G1463" i="1"/>
  <c r="G1461" i="1"/>
  <c r="G1462" i="1"/>
  <c r="G1459" i="1"/>
  <c r="G1458" i="1"/>
  <c r="G1451" i="1"/>
  <c r="J1445" i="1"/>
  <c r="G1450" i="1"/>
  <c r="G1444" i="1"/>
  <c r="G1442" i="1"/>
  <c r="G1441" i="1"/>
  <c r="G1437" i="1"/>
  <c r="G1438" i="1"/>
  <c r="G1439" i="1"/>
  <c r="G297" i="9"/>
  <c r="E297" i="9" s="1"/>
  <c r="B297" i="9" s="1"/>
  <c r="J1479" i="1"/>
  <c r="J1478" i="1"/>
  <c r="J1477" i="1"/>
  <c r="H1475" i="1"/>
  <c r="J1476" i="1"/>
  <c r="J1474" i="1"/>
  <c r="J1473" i="1"/>
  <c r="H1469" i="1"/>
  <c r="H1470" i="1"/>
  <c r="J1472" i="1"/>
  <c r="J1468" i="1"/>
  <c r="J1466" i="1"/>
  <c r="J1465" i="1"/>
  <c r="J1464" i="1"/>
  <c r="J1463" i="1"/>
  <c r="H1461" i="1"/>
  <c r="J1462" i="1"/>
  <c r="J1460" i="1"/>
  <c r="J1459" i="1"/>
  <c r="H1453" i="1"/>
  <c r="H1454" i="1"/>
  <c r="J1455" i="1"/>
  <c r="J1452" i="1"/>
  <c r="J1450" i="1"/>
  <c r="G1436" i="1"/>
  <c r="G1453" i="1"/>
  <c r="G1454" i="1"/>
  <c r="G1455" i="1"/>
  <c r="G1416" i="1"/>
  <c r="G1417" i="1"/>
  <c r="E114" i="6"/>
  <c r="G1415" i="1"/>
  <c r="G1414" i="1"/>
  <c r="G1412" i="1"/>
  <c r="G1413" i="1"/>
  <c r="G1411" i="1"/>
  <c r="G1409" i="1"/>
  <c r="G1410" i="1"/>
  <c r="G1402" i="1"/>
  <c r="G1400" i="1"/>
  <c r="G1399" i="1"/>
  <c r="G1398" i="1"/>
  <c r="G1397" i="1"/>
  <c r="G1396" i="1"/>
  <c r="G1395" i="1"/>
  <c r="G1393" i="1"/>
  <c r="G1394" i="1"/>
  <c r="G1392" i="1"/>
  <c r="G1391" i="1"/>
  <c r="G1390" i="1"/>
  <c r="G1387" i="1"/>
  <c r="G1386" i="1"/>
  <c r="G1384" i="1"/>
  <c r="G1385" i="1"/>
  <c r="H1369" i="1"/>
  <c r="H1372" i="1"/>
  <c r="H1360" i="1"/>
  <c r="H1348" i="1"/>
  <c r="H1343" i="1"/>
  <c r="H1342" i="1"/>
  <c r="H1341" i="1"/>
  <c r="D1329" i="1"/>
  <c r="G1329" i="1" s="1"/>
  <c r="H1340" i="1"/>
  <c r="H1339" i="1"/>
  <c r="H1338" i="1"/>
  <c r="H1328" i="1"/>
  <c r="H1327" i="1"/>
  <c r="H1326" i="1"/>
  <c r="H1324" i="1"/>
  <c r="H1323" i="1"/>
  <c r="H1321" i="1"/>
  <c r="H1320" i="1"/>
  <c r="H1319" i="1"/>
  <c r="H1318" i="1"/>
  <c r="H1316" i="1"/>
  <c r="H1317" i="1"/>
  <c r="H1315" i="1"/>
  <c r="H1314" i="1"/>
  <c r="H1313" i="1"/>
  <c r="H1312" i="1"/>
  <c r="H1311" i="1"/>
  <c r="H1310" i="1"/>
  <c r="H1309" i="1"/>
  <c r="H1307" i="1"/>
  <c r="H1308" i="1"/>
  <c r="H1306" i="1"/>
  <c r="H1304" i="1"/>
  <c r="H1305" i="1"/>
  <c r="E5" i="6"/>
  <c r="D1299" i="1" s="1"/>
  <c r="H1303" i="1"/>
  <c r="H1302" i="1"/>
  <c r="H1300" i="1"/>
  <c r="H1301" i="1"/>
  <c r="H1322" i="1"/>
  <c r="H1325" i="1"/>
  <c r="D114" i="6"/>
  <c r="C1401" i="1"/>
  <c r="G1401" i="1" s="1"/>
  <c r="C1388" i="1"/>
  <c r="G1388" i="1" s="1"/>
  <c r="D89" i="6"/>
  <c r="C1344" i="1"/>
  <c r="H1344" i="1" s="1"/>
  <c r="C1329" i="1"/>
  <c r="C1337" i="1"/>
  <c r="H1337" i="1" s="1"/>
  <c r="H25" i="3"/>
  <c r="D5" i="6"/>
  <c r="G1227" i="1"/>
  <c r="G1230" i="1"/>
  <c r="F250" i="5"/>
  <c r="F246" i="5"/>
  <c r="G1006" i="1"/>
  <c r="G1286" i="1"/>
  <c r="E280" i="9"/>
  <c r="B280" i="9" s="1"/>
  <c r="C1223" i="1"/>
  <c r="G1223" i="1" s="1"/>
  <c r="C1183" i="1"/>
  <c r="G1183" i="1" s="1"/>
  <c r="C1113" i="1"/>
  <c r="G1113" i="1" s="1"/>
  <c r="G286" i="9"/>
  <c r="E286" i="9" s="1"/>
  <c r="B286" i="9" s="1"/>
  <c r="G1285" i="1"/>
  <c r="G1284" i="1"/>
  <c r="G1283" i="1"/>
  <c r="G1282" i="1"/>
  <c r="G1281" i="1"/>
  <c r="G1280" i="1"/>
  <c r="G1279" i="1"/>
  <c r="G1278" i="1"/>
  <c r="G1277" i="1"/>
  <c r="G1276" i="1"/>
  <c r="G1275" i="1"/>
  <c r="G1274" i="1"/>
  <c r="G1273" i="1"/>
  <c r="G1272" i="1"/>
  <c r="G1271" i="1"/>
  <c r="G1269" i="1"/>
  <c r="G1268" i="1"/>
  <c r="G1267" i="1"/>
  <c r="G1266" i="1"/>
  <c r="G1270" i="1"/>
  <c r="E26" i="9"/>
  <c r="B26" i="9" s="1"/>
  <c r="H412" i="1"/>
  <c r="F223" i="9"/>
  <c r="B223" i="9" s="1"/>
  <c r="E284" i="9"/>
  <c r="B284" i="9" s="1"/>
  <c r="E283" i="9"/>
  <c r="B283" i="9" s="1"/>
  <c r="G1265" i="1"/>
  <c r="G1264" i="1"/>
  <c r="G1263" i="1"/>
  <c r="G1262" i="1"/>
  <c r="G1261" i="1"/>
  <c r="G1260" i="1"/>
  <c r="G1259" i="1"/>
  <c r="G1258" i="1"/>
  <c r="G1257" i="1"/>
  <c r="G1256" i="1"/>
  <c r="G1255" i="1"/>
  <c r="G1254" i="1"/>
  <c r="G1253" i="1"/>
  <c r="G1252" i="1"/>
  <c r="G1251" i="1"/>
  <c r="E237" i="5"/>
  <c r="I23" i="3" s="1"/>
  <c r="G1225" i="1"/>
  <c r="G1224" i="1"/>
  <c r="D1215" i="1"/>
  <c r="G1215" i="1"/>
  <c r="G1219" i="1"/>
  <c r="G1213" i="1"/>
  <c r="G1211" i="1"/>
  <c r="G1212" i="1"/>
  <c r="G1210" i="1"/>
  <c r="G1209" i="1"/>
  <c r="G1208" i="1"/>
  <c r="G1207" i="1"/>
  <c r="G1206" i="1"/>
  <c r="G1204" i="1"/>
  <c r="G1203" i="1"/>
  <c r="G1201" i="1"/>
  <c r="G1202" i="1"/>
  <c r="G1200" i="1"/>
  <c r="G1199" i="1"/>
  <c r="G1198" i="1"/>
  <c r="G1197" i="1"/>
  <c r="G1196" i="1"/>
  <c r="G1195" i="1"/>
  <c r="G1194" i="1"/>
  <c r="G1193" i="1"/>
  <c r="G1192" i="1"/>
  <c r="G1191" i="1"/>
  <c r="G1190" i="1"/>
  <c r="G1189" i="1"/>
  <c r="G1188" i="1"/>
  <c r="G1187" i="1"/>
  <c r="G1186" i="1"/>
  <c r="G1184" i="1"/>
  <c r="G1185" i="1"/>
  <c r="G1182" i="1"/>
  <c r="G1181" i="1"/>
  <c r="G1180" i="1"/>
  <c r="G1179" i="1"/>
  <c r="G1178" i="1"/>
  <c r="G1177" i="1"/>
  <c r="G1175" i="1"/>
  <c r="G1176" i="1"/>
  <c r="G1174" i="1"/>
  <c r="G1173" i="1"/>
  <c r="G1172" i="1"/>
  <c r="G1171" i="1"/>
  <c r="G1170" i="1"/>
  <c r="G1167" i="1"/>
  <c r="G1168" i="1"/>
  <c r="G1169" i="1"/>
  <c r="G1166" i="1"/>
  <c r="G1165" i="1"/>
  <c r="G1164" i="1"/>
  <c r="G1163" i="1"/>
  <c r="G1162" i="1"/>
  <c r="G1161" i="1"/>
  <c r="G1160" i="1"/>
  <c r="G1159" i="1"/>
  <c r="G1157" i="1"/>
  <c r="G1158" i="1"/>
  <c r="G1156" i="1"/>
  <c r="G1155" i="1"/>
  <c r="G1127" i="1"/>
  <c r="G1134" i="1"/>
  <c r="E287" i="9"/>
  <c r="B287" i="9" s="1"/>
  <c r="G1123" i="1"/>
  <c r="G1122" i="1"/>
  <c r="G1120" i="1"/>
  <c r="G1121" i="1"/>
  <c r="G1119" i="1"/>
  <c r="G1118" i="1"/>
  <c r="G1117" i="1"/>
  <c r="G1116" i="1"/>
  <c r="G1115" i="1"/>
  <c r="G1114" i="1"/>
  <c r="G1095" i="1"/>
  <c r="G1094" i="1"/>
  <c r="G1093" i="1"/>
  <c r="G1092" i="1"/>
  <c r="G1091" i="1"/>
  <c r="G1090" i="1"/>
  <c r="G1089" i="1"/>
  <c r="G1088" i="1"/>
  <c r="G1087" i="1"/>
  <c r="G1086" i="1"/>
  <c r="G1084" i="1"/>
  <c r="G1085" i="1"/>
  <c r="G1083" i="1"/>
  <c r="G1082" i="1"/>
  <c r="G1081" i="1"/>
  <c r="G1079" i="1"/>
  <c r="G1078" i="1"/>
  <c r="G1077" i="1"/>
  <c r="G1076" i="1"/>
  <c r="G1075" i="1"/>
  <c r="G1074" i="1"/>
  <c r="G1073" i="1"/>
  <c r="G1072" i="1"/>
  <c r="G1071" i="1"/>
  <c r="G1070" i="1"/>
  <c r="G1069" i="1"/>
  <c r="G1068" i="1"/>
  <c r="G1066" i="1"/>
  <c r="G1067" i="1"/>
  <c r="G1055" i="1"/>
  <c r="G1054" i="1"/>
  <c r="G1052" i="1"/>
  <c r="G1051" i="1"/>
  <c r="G1050" i="1"/>
  <c r="G1047" i="1"/>
  <c r="G1048" i="1"/>
  <c r="G1049" i="1"/>
  <c r="G1043" i="1"/>
  <c r="G1045" i="1"/>
  <c r="G1044" i="1"/>
  <c r="G1041" i="1"/>
  <c r="G1042" i="1"/>
  <c r="G1040" i="1"/>
  <c r="G1039" i="1"/>
  <c r="G1038" i="1"/>
  <c r="G1036" i="1"/>
  <c r="G1034" i="1"/>
  <c r="G1035" i="1"/>
  <c r="G1033" i="1"/>
  <c r="G1032" i="1"/>
  <c r="G1030" i="1"/>
  <c r="G1031" i="1"/>
  <c r="G1029" i="1"/>
  <c r="G1028" i="1"/>
  <c r="G1027" i="1"/>
  <c r="G1026" i="1"/>
  <c r="G1025" i="1"/>
  <c r="G1023" i="1"/>
  <c r="G1024" i="1"/>
  <c r="G1022" i="1"/>
  <c r="G1021" i="1"/>
  <c r="G1019" i="1"/>
  <c r="G1020" i="1"/>
  <c r="G1018" i="1"/>
  <c r="G1017" i="1"/>
  <c r="G1016" i="1"/>
  <c r="G1015" i="1"/>
  <c r="G1013" i="1"/>
  <c r="G1014" i="1"/>
  <c r="G1012" i="1"/>
  <c r="G1011" i="1"/>
  <c r="G1010" i="1"/>
  <c r="G1009" i="1"/>
  <c r="G1007" i="1"/>
  <c r="G1008" i="1"/>
  <c r="G1005" i="1"/>
  <c r="G1004" i="1"/>
  <c r="H1000" i="1"/>
  <c r="H997" i="1"/>
  <c r="H999" i="1"/>
  <c r="E7" i="5"/>
  <c r="D985" i="1" s="1"/>
  <c r="H996" i="1"/>
  <c r="H989" i="1"/>
  <c r="H988" i="1"/>
  <c r="H986" i="1"/>
  <c r="H987" i="1"/>
  <c r="H933" i="1"/>
  <c r="H934" i="1"/>
  <c r="H935" i="1"/>
  <c r="H936" i="1"/>
  <c r="H937" i="1"/>
  <c r="H938" i="1"/>
  <c r="H939" i="1"/>
  <c r="H940" i="1"/>
  <c r="H941" i="1"/>
  <c r="H942" i="1"/>
  <c r="H943" i="1"/>
  <c r="H944" i="1"/>
  <c r="H945" i="1"/>
  <c r="H946" i="1"/>
  <c r="H947" i="1"/>
  <c r="F224" i="9"/>
  <c r="F263" i="9"/>
  <c r="B263" i="9" s="1"/>
  <c r="H653" i="1"/>
  <c r="H652" i="1"/>
  <c r="H651" i="1"/>
  <c r="H650" i="1"/>
  <c r="H649" i="1"/>
  <c r="H648" i="1"/>
  <c r="F652" i="4"/>
  <c r="H625" i="1"/>
  <c r="H623" i="1"/>
  <c r="H624" i="1"/>
  <c r="H622" i="1"/>
  <c r="H620" i="1"/>
  <c r="H621" i="1"/>
  <c r="H615" i="1"/>
  <c r="H614" i="1"/>
  <c r="H613" i="1"/>
  <c r="H611" i="1"/>
  <c r="H612" i="1"/>
  <c r="H606" i="1"/>
  <c r="H610" i="1"/>
  <c r="F270" i="9"/>
  <c r="F268" i="9"/>
  <c r="H604" i="1"/>
  <c r="F266" i="9"/>
  <c r="H603" i="1"/>
  <c r="H602" i="1"/>
  <c r="H599" i="1"/>
  <c r="H601" i="1"/>
  <c r="F605" i="4"/>
  <c r="F264" i="9"/>
  <c r="B264" i="9" s="1"/>
  <c r="E593" i="4"/>
  <c r="D587" i="1" s="1"/>
  <c r="E142" i="9"/>
  <c r="B142" i="9" s="1"/>
  <c r="F262" i="9"/>
  <c r="H593" i="1"/>
  <c r="H594" i="1"/>
  <c r="F260" i="9"/>
  <c r="F258" i="9"/>
  <c r="H586" i="1"/>
  <c r="H584" i="1"/>
  <c r="H585" i="1"/>
  <c r="H583" i="1"/>
  <c r="H581" i="1"/>
  <c r="H582" i="1"/>
  <c r="H578" i="1"/>
  <c r="H577" i="1"/>
  <c r="H575" i="1"/>
  <c r="H576" i="1"/>
  <c r="H560" i="1"/>
  <c r="H559" i="1"/>
  <c r="H557" i="1"/>
  <c r="H558" i="1"/>
  <c r="H552" i="1"/>
  <c r="H551" i="1"/>
  <c r="H549" i="1"/>
  <c r="H550" i="1"/>
  <c r="H548" i="1"/>
  <c r="H547" i="1"/>
  <c r="H544" i="1"/>
  <c r="H546" i="1"/>
  <c r="F256" i="9"/>
  <c r="F254" i="9"/>
  <c r="H536" i="1"/>
  <c r="H535" i="1"/>
  <c r="H534" i="1"/>
  <c r="F252" i="9"/>
  <c r="H532" i="1"/>
  <c r="H533" i="1"/>
  <c r="H523" i="1"/>
  <c r="H529" i="1"/>
  <c r="H531" i="1"/>
  <c r="F250" i="9"/>
  <c r="H519" i="1"/>
  <c r="H520" i="1"/>
  <c r="H518" i="1"/>
  <c r="H516" i="1"/>
  <c r="H517" i="1"/>
  <c r="H515" i="1"/>
  <c r="H513" i="1"/>
  <c r="H514" i="1"/>
  <c r="H512" i="1"/>
  <c r="H510" i="1"/>
  <c r="H511" i="1"/>
  <c r="H506" i="1"/>
  <c r="H505" i="1"/>
  <c r="H504" i="1"/>
  <c r="H501" i="1"/>
  <c r="H503" i="1"/>
  <c r="F248" i="9"/>
  <c r="F246" i="9"/>
  <c r="H495" i="1"/>
  <c r="H494" i="1"/>
  <c r="F244" i="9"/>
  <c r="H493" i="1"/>
  <c r="H489" i="1"/>
  <c r="H492" i="1"/>
  <c r="F495" i="4"/>
  <c r="F242" i="9"/>
  <c r="F240" i="9"/>
  <c r="B240" i="9" s="1"/>
  <c r="H486" i="1"/>
  <c r="H484" i="1"/>
  <c r="H485" i="1"/>
  <c r="H483" i="1"/>
  <c r="F238" i="9"/>
  <c r="H479" i="1"/>
  <c r="H482" i="1"/>
  <c r="F236" i="9"/>
  <c r="H477" i="1"/>
  <c r="H475" i="1"/>
  <c r="H476" i="1"/>
  <c r="H474" i="1"/>
  <c r="H472" i="1"/>
  <c r="H473" i="1"/>
  <c r="H471" i="1"/>
  <c r="H470" i="1"/>
  <c r="H469" i="1"/>
  <c r="H467" i="1"/>
  <c r="H468" i="1"/>
  <c r="F234" i="9"/>
  <c r="B234" i="9" s="1"/>
  <c r="H452" i="1"/>
  <c r="H449" i="1"/>
  <c r="H451" i="1"/>
  <c r="E421" i="4"/>
  <c r="H447" i="1"/>
  <c r="H446" i="1"/>
  <c r="H445" i="1"/>
  <c r="H441" i="1"/>
  <c r="H444" i="1"/>
  <c r="H432" i="1"/>
  <c r="H431" i="1"/>
  <c r="F232" i="9"/>
  <c r="H429" i="1"/>
  <c r="H430" i="1"/>
  <c r="H428" i="1"/>
  <c r="F230" i="9"/>
  <c r="F228" i="9"/>
  <c r="B228" i="9" s="1"/>
  <c r="F643" i="4"/>
  <c r="H390" i="1"/>
  <c r="H389" i="1"/>
  <c r="H388" i="1"/>
  <c r="H386" i="1"/>
  <c r="H387" i="1"/>
  <c r="H385" i="1"/>
  <c r="H383" i="1"/>
  <c r="H384" i="1"/>
  <c r="H381" i="1"/>
  <c r="H380" i="1"/>
  <c r="H378" i="1"/>
  <c r="H379" i="1"/>
  <c r="H377" i="1"/>
  <c r="H376" i="1"/>
  <c r="H375" i="1"/>
  <c r="H373" i="1"/>
  <c r="H374" i="1"/>
  <c r="H371" i="1"/>
  <c r="H370" i="1"/>
  <c r="H369" i="1"/>
  <c r="H368" i="1"/>
  <c r="H367" i="1"/>
  <c r="H366" i="1"/>
  <c r="H364" i="1"/>
  <c r="H365" i="1"/>
  <c r="H363" i="1"/>
  <c r="H362" i="1"/>
  <c r="H361" i="1"/>
  <c r="H359" i="1"/>
  <c r="H360" i="1"/>
  <c r="H355" i="1"/>
  <c r="E350" i="4"/>
  <c r="D345" i="1" s="1"/>
  <c r="D346" i="1"/>
  <c r="H350" i="1"/>
  <c r="H349" i="1"/>
  <c r="H347" i="1"/>
  <c r="H348" i="1"/>
  <c r="H343" i="1"/>
  <c r="H344" i="1"/>
  <c r="H342" i="1"/>
  <c r="H339" i="1"/>
  <c r="H340" i="1"/>
  <c r="H341" i="1"/>
  <c r="H338" i="1"/>
  <c r="H337" i="1"/>
  <c r="H336" i="1"/>
  <c r="H334" i="1"/>
  <c r="H335" i="1"/>
  <c r="H333" i="1"/>
  <c r="H331" i="1"/>
  <c r="H332" i="1"/>
  <c r="H330" i="1"/>
  <c r="H329" i="1"/>
  <c r="H326" i="1"/>
  <c r="H328" i="1"/>
  <c r="H325" i="1"/>
  <c r="H324" i="1"/>
  <c r="H321" i="1"/>
  <c r="H323" i="1"/>
  <c r="H320" i="1"/>
  <c r="H318" i="1"/>
  <c r="H317" i="1"/>
  <c r="H316" i="1"/>
  <c r="H315" i="1"/>
  <c r="H312" i="1"/>
  <c r="H314" i="1"/>
  <c r="H311" i="1"/>
  <c r="H310" i="1"/>
  <c r="H307" i="1"/>
  <c r="H309" i="1"/>
  <c r="H308" i="1"/>
  <c r="G301" i="1"/>
  <c r="G299" i="1"/>
  <c r="G298" i="1"/>
  <c r="G295" i="1"/>
  <c r="G296" i="1"/>
  <c r="G292" i="1"/>
  <c r="G291" i="1"/>
  <c r="H413" i="1"/>
  <c r="G288" i="1"/>
  <c r="E644" i="4"/>
  <c r="D638" i="1" s="1"/>
  <c r="G280" i="1"/>
  <c r="G279" i="1"/>
  <c r="G278" i="1"/>
  <c r="G275" i="1"/>
  <c r="G277" i="1"/>
  <c r="G269" i="1"/>
  <c r="G272" i="1"/>
  <c r="G270" i="1"/>
  <c r="G267" i="1"/>
  <c r="E263" i="4"/>
  <c r="D259" i="1" s="1"/>
  <c r="G259" i="1" s="1"/>
  <c r="G264" i="1"/>
  <c r="G260" i="1"/>
  <c r="F226" i="9"/>
  <c r="G254" i="1"/>
  <c r="G253" i="1"/>
  <c r="G252" i="1"/>
  <c r="G251" i="1"/>
  <c r="G249" i="1"/>
  <c r="G250" i="1"/>
  <c r="G243" i="1"/>
  <c r="G244" i="1"/>
  <c r="G230" i="1"/>
  <c r="G227" i="1"/>
  <c r="G229" i="1"/>
  <c r="G228" i="1"/>
  <c r="G226" i="1"/>
  <c r="G224" i="1"/>
  <c r="G225" i="1"/>
  <c r="G223" i="1"/>
  <c r="G221" i="1"/>
  <c r="G222" i="1"/>
  <c r="G218" i="1"/>
  <c r="G215" i="1"/>
  <c r="G216" i="1"/>
  <c r="G209" i="1"/>
  <c r="G206" i="1"/>
  <c r="G208" i="1"/>
  <c r="F210" i="4"/>
  <c r="G200" i="1"/>
  <c r="G198" i="1"/>
  <c r="G199" i="1"/>
  <c r="F202" i="4"/>
  <c r="G193" i="1"/>
  <c r="G197" i="1"/>
  <c r="G196" i="1"/>
  <c r="G191" i="1"/>
  <c r="G190" i="1"/>
  <c r="G189" i="1"/>
  <c r="G188" i="1"/>
  <c r="G187" i="1"/>
  <c r="G186" i="1"/>
  <c r="F222" i="9"/>
  <c r="G184" i="1"/>
  <c r="G185" i="1"/>
  <c r="G183" i="1"/>
  <c r="F220" i="9"/>
  <c r="F218" i="9"/>
  <c r="G177" i="1"/>
  <c r="G176" i="1"/>
  <c r="E163" i="4"/>
  <c r="D159" i="1" s="1"/>
  <c r="F177" i="4"/>
  <c r="G173" i="1"/>
  <c r="G174" i="1"/>
  <c r="G172" i="1"/>
  <c r="G171" i="1"/>
  <c r="G170" i="1"/>
  <c r="G169" i="1"/>
  <c r="G168" i="1"/>
  <c r="G165" i="1"/>
  <c r="G166" i="1"/>
  <c r="G164" i="1"/>
  <c r="G162" i="1"/>
  <c r="G163" i="1"/>
  <c r="G160" i="1"/>
  <c r="G161" i="1"/>
  <c r="F164" i="4"/>
  <c r="G155" i="1"/>
  <c r="D155" i="1"/>
  <c r="F159" i="4"/>
  <c r="G154" i="1"/>
  <c r="G153" i="1"/>
  <c r="G152" i="1"/>
  <c r="G151" i="1"/>
  <c r="G149" i="1"/>
  <c r="G150" i="1"/>
  <c r="F153" i="4"/>
  <c r="G146" i="1"/>
  <c r="G144" i="1"/>
  <c r="G140" i="1"/>
  <c r="G136" i="1"/>
  <c r="G138" i="1"/>
  <c r="G134" i="1"/>
  <c r="G133" i="1"/>
  <c r="G132" i="1"/>
  <c r="G130" i="1"/>
  <c r="G131" i="1"/>
  <c r="G124" i="1"/>
  <c r="G123" i="1"/>
  <c r="G121" i="1"/>
  <c r="G122" i="1"/>
  <c r="G119" i="1"/>
  <c r="G118" i="1"/>
  <c r="G116" i="1"/>
  <c r="G117" i="1"/>
  <c r="G115" i="1"/>
  <c r="G114" i="1"/>
  <c r="G113" i="1"/>
  <c r="F216" i="9"/>
  <c r="B216" i="9" s="1"/>
  <c r="G112" i="1"/>
  <c r="G111" i="1"/>
  <c r="G110" i="1"/>
  <c r="G108" i="1"/>
  <c r="G109" i="1"/>
  <c r="F112" i="4"/>
  <c r="G106" i="1"/>
  <c r="G105" i="1"/>
  <c r="G103" i="1"/>
  <c r="G104" i="1"/>
  <c r="G101" i="1"/>
  <c r="G100" i="1"/>
  <c r="G99" i="1"/>
  <c r="G98" i="1"/>
  <c r="G97" i="1"/>
  <c r="G96" i="1"/>
  <c r="G94" i="1"/>
  <c r="G95" i="1"/>
  <c r="G93" i="1"/>
  <c r="G92" i="1"/>
  <c r="G91" i="1"/>
  <c r="G90" i="1"/>
  <c r="G89" i="1"/>
  <c r="G87" i="1"/>
  <c r="G88" i="1"/>
  <c r="G85" i="1"/>
  <c r="G79" i="1"/>
  <c r="G83" i="1"/>
  <c r="G81" i="1"/>
  <c r="G77" i="1"/>
  <c r="G76" i="1"/>
  <c r="G75" i="1"/>
  <c r="G73" i="1"/>
  <c r="G74" i="1"/>
  <c r="G64" i="1"/>
  <c r="G66" i="1"/>
  <c r="G65" i="1"/>
  <c r="G60" i="1"/>
  <c r="G58" i="1"/>
  <c r="G59" i="1"/>
  <c r="G55" i="1"/>
  <c r="G57" i="1"/>
  <c r="G56" i="1"/>
  <c r="G53" i="1"/>
  <c r="G52" i="1"/>
  <c r="G50" i="1"/>
  <c r="G51" i="1"/>
  <c r="G49" i="1"/>
  <c r="G47" i="1"/>
  <c r="G48" i="1"/>
  <c r="G45" i="1"/>
  <c r="G43" i="1"/>
  <c r="G41" i="1"/>
  <c r="G42" i="1"/>
  <c r="G39" i="1"/>
  <c r="G38" i="1"/>
  <c r="G36" i="1"/>
  <c r="G37" i="1"/>
  <c r="G35" i="1"/>
  <c r="G33" i="1"/>
  <c r="G34" i="1"/>
  <c r="G32" i="1"/>
  <c r="G31" i="1"/>
  <c r="G25" i="1"/>
  <c r="G30" i="1"/>
  <c r="F214" i="9"/>
  <c r="B214" i="9" s="1"/>
  <c r="E7" i="4"/>
  <c r="D3" i="1" s="1"/>
  <c r="G13" i="1"/>
  <c r="G16" i="1"/>
  <c r="G5" i="1"/>
  <c r="E140" i="9"/>
  <c r="B140" i="9" s="1"/>
  <c r="E57" i="9"/>
  <c r="B57" i="9" s="1"/>
  <c r="E61" i="9"/>
  <c r="B61" i="9" s="1"/>
  <c r="E53" i="9"/>
  <c r="B53" i="9" s="1"/>
  <c r="E45" i="9"/>
  <c r="B45" i="9" s="1"/>
  <c r="E41" i="9"/>
  <c r="B41" i="9" s="1"/>
  <c r="E37" i="9"/>
  <c r="B37" i="9" s="1"/>
  <c r="E25" i="9"/>
  <c r="B25" i="9" s="1"/>
  <c r="E33" i="9"/>
  <c r="B33" i="9" s="1"/>
  <c r="E274" i="9"/>
  <c r="B274" i="9" s="1"/>
  <c r="D625" i="4"/>
  <c r="F625" i="4" s="1"/>
  <c r="E156" i="9"/>
  <c r="B156" i="9" s="1"/>
  <c r="E152" i="9"/>
  <c r="B152" i="9" s="1"/>
  <c r="E148" i="9"/>
  <c r="B148" i="9" s="1"/>
  <c r="E144" i="9"/>
  <c r="B144" i="9" s="1"/>
  <c r="D593" i="4"/>
  <c r="E135" i="9"/>
  <c r="B135" i="9" s="1"/>
  <c r="D567" i="4"/>
  <c r="E131" i="9"/>
  <c r="B131" i="9" s="1"/>
  <c r="E127" i="9"/>
  <c r="B127" i="9" s="1"/>
  <c r="E123" i="9"/>
  <c r="B123" i="9" s="1"/>
  <c r="E119" i="9"/>
  <c r="B119" i="9" s="1"/>
  <c r="D515" i="4"/>
  <c r="E115" i="9"/>
  <c r="B115" i="9" s="1"/>
  <c r="E111" i="9"/>
  <c r="B111" i="9" s="1"/>
  <c r="E107" i="9"/>
  <c r="B107" i="9" s="1"/>
  <c r="E103" i="9"/>
  <c r="B103" i="9" s="1"/>
  <c r="E99" i="9"/>
  <c r="B99" i="9" s="1"/>
  <c r="E95" i="9"/>
  <c r="B95" i="9" s="1"/>
  <c r="D459" i="4"/>
  <c r="E91" i="9"/>
  <c r="B91" i="9" s="1"/>
  <c r="D421" i="4"/>
  <c r="E87" i="9"/>
  <c r="B87" i="9" s="1"/>
  <c r="E83" i="9"/>
  <c r="B83" i="9" s="1"/>
  <c r="E79" i="9"/>
  <c r="B79" i="9" s="1"/>
  <c r="E75" i="9"/>
  <c r="B75" i="9" s="1"/>
  <c r="D396" i="4"/>
  <c r="H292" i="1"/>
  <c r="H291" i="1"/>
  <c r="H290" i="1"/>
  <c r="H289" i="1"/>
  <c r="E273" i="9"/>
  <c r="B273" i="9" s="1"/>
  <c r="D644" i="4"/>
  <c r="H281" i="1"/>
  <c r="H283" i="1"/>
  <c r="H280" i="1"/>
  <c r="H279" i="1"/>
  <c r="H278" i="1"/>
  <c r="H277" i="1"/>
  <c r="E71" i="9"/>
  <c r="B71" i="9" s="1"/>
  <c r="H275" i="1"/>
  <c r="H276" i="1"/>
  <c r="H274" i="1"/>
  <c r="H273" i="1"/>
  <c r="H272" i="1"/>
  <c r="H271" i="1"/>
  <c r="H269" i="1"/>
  <c r="H270" i="1"/>
  <c r="H268" i="1"/>
  <c r="H257" i="1"/>
  <c r="H255" i="1"/>
  <c r="H256" i="1"/>
  <c r="E67" i="9"/>
  <c r="B67" i="9" s="1"/>
  <c r="E225" i="9"/>
  <c r="B225" i="9" s="1"/>
  <c r="H254" i="1"/>
  <c r="H251" i="1"/>
  <c r="H249" i="1"/>
  <c r="H250" i="1"/>
  <c r="H247" i="1"/>
  <c r="H246" i="1"/>
  <c r="H245" i="1"/>
  <c r="H243" i="1"/>
  <c r="H244" i="1"/>
  <c r="H240" i="1"/>
  <c r="H242" i="1"/>
  <c r="H236" i="1"/>
  <c r="H239" i="1"/>
  <c r="H235" i="1"/>
  <c r="H234" i="1"/>
  <c r="H232" i="1"/>
  <c r="H233" i="1"/>
  <c r="H231" i="1"/>
  <c r="H230" i="1"/>
  <c r="H229" i="1"/>
  <c r="E59" i="9"/>
  <c r="B59" i="9" s="1"/>
  <c r="H227" i="1"/>
  <c r="H228" i="1"/>
  <c r="H226" i="1"/>
  <c r="H224" i="1"/>
  <c r="H225" i="1"/>
  <c r="H223" i="1"/>
  <c r="H221" i="1"/>
  <c r="H222" i="1"/>
  <c r="H218" i="1"/>
  <c r="H215" i="1"/>
  <c r="H217" i="1"/>
  <c r="D215" i="4"/>
  <c r="H206" i="1"/>
  <c r="H205" i="1"/>
  <c r="E55" i="9"/>
  <c r="B55" i="9" s="1"/>
  <c r="H204" i="1"/>
  <c r="H203" i="1"/>
  <c r="H202" i="1"/>
  <c r="H201" i="1"/>
  <c r="H200" i="1"/>
  <c r="H198" i="1"/>
  <c r="H199" i="1"/>
  <c r="E51" i="9"/>
  <c r="B51" i="9" s="1"/>
  <c r="H197" i="1"/>
  <c r="H196" i="1"/>
  <c r="H195" i="1"/>
  <c r="H193" i="1"/>
  <c r="H194" i="1"/>
  <c r="E47" i="9"/>
  <c r="B47" i="9" s="1"/>
  <c r="H184" i="1"/>
  <c r="H191" i="1"/>
  <c r="E43" i="9"/>
  <c r="B43" i="9" s="1"/>
  <c r="H173" i="1"/>
  <c r="H174" i="1"/>
  <c r="H160" i="1"/>
  <c r="H161" i="1"/>
  <c r="D163" i="4"/>
  <c r="H158" i="1"/>
  <c r="H155" i="1"/>
  <c r="H157" i="1"/>
  <c r="E39" i="9"/>
  <c r="B39" i="9" s="1"/>
  <c r="H153" i="1"/>
  <c r="H152" i="1"/>
  <c r="H132" i="1"/>
  <c r="D133" i="4"/>
  <c r="F133" i="4" s="1"/>
  <c r="H149" i="1"/>
  <c r="H150" i="1"/>
  <c r="H146" i="1"/>
  <c r="H145" i="1"/>
  <c r="H144" i="1"/>
  <c r="H143" i="1"/>
  <c r="H142" i="1"/>
  <c r="H141" i="1"/>
  <c r="H140" i="1"/>
  <c r="H136" i="1"/>
  <c r="H139" i="1"/>
  <c r="D139" i="4"/>
  <c r="H130" i="1"/>
  <c r="H131" i="1"/>
  <c r="H128" i="1"/>
  <c r="H124" i="1"/>
  <c r="H126" i="1"/>
  <c r="H123" i="1"/>
  <c r="H121" i="1"/>
  <c r="H115" i="1"/>
  <c r="H113" i="1"/>
  <c r="H112" i="1"/>
  <c r="H111" i="1"/>
  <c r="H110" i="1"/>
  <c r="H108" i="1"/>
  <c r="H109" i="1"/>
  <c r="H107" i="1"/>
  <c r="H106" i="1"/>
  <c r="H105" i="1"/>
  <c r="H103" i="1"/>
  <c r="H104" i="1"/>
  <c r="H100" i="1"/>
  <c r="H99" i="1"/>
  <c r="H98" i="1"/>
  <c r="H97" i="1"/>
  <c r="H96" i="1"/>
  <c r="H94" i="1"/>
  <c r="H95" i="1"/>
  <c r="H92" i="1"/>
  <c r="H91" i="1"/>
  <c r="H90" i="1"/>
  <c r="H87" i="1"/>
  <c r="H88" i="1"/>
  <c r="H86" i="1"/>
  <c r="H85" i="1"/>
  <c r="H84" i="1"/>
  <c r="H83" i="1"/>
  <c r="H82" i="1"/>
  <c r="H81" i="1"/>
  <c r="H79" i="1"/>
  <c r="H80" i="1"/>
  <c r="H73" i="1"/>
  <c r="H75" i="1"/>
  <c r="H69" i="1"/>
  <c r="H67" i="1"/>
  <c r="H68" i="1"/>
  <c r="E31" i="9"/>
  <c r="B31" i="9" s="1"/>
  <c r="H66" i="1"/>
  <c r="H64" i="1"/>
  <c r="H65" i="1"/>
  <c r="H60" i="1"/>
  <c r="H58" i="1"/>
  <c r="H59" i="1"/>
  <c r="E27" i="9"/>
  <c r="B27" i="9" s="1"/>
  <c r="H57" i="1"/>
  <c r="H55" i="1"/>
  <c r="H56" i="1"/>
  <c r="H54" i="1"/>
  <c r="H53" i="1"/>
  <c r="H52" i="1"/>
  <c r="H50" i="1"/>
  <c r="H51" i="1"/>
  <c r="H49" i="1"/>
  <c r="H47" i="1"/>
  <c r="H48" i="1"/>
  <c r="H39" i="1"/>
  <c r="H38" i="1"/>
  <c r="H36" i="1"/>
  <c r="H37" i="1"/>
  <c r="H35" i="1"/>
  <c r="H33" i="1"/>
  <c r="H34" i="1"/>
  <c r="H32" i="1"/>
  <c r="H31" i="1"/>
  <c r="H30" i="1"/>
  <c r="H29" i="1"/>
  <c r="H26" i="1"/>
  <c r="H28" i="1"/>
  <c r="H25" i="1"/>
  <c r="H27" i="1"/>
  <c r="H24" i="1"/>
  <c r="H23" i="1"/>
  <c r="H22" i="1"/>
  <c r="H21" i="1"/>
  <c r="H19" i="1"/>
  <c r="H20" i="1"/>
  <c r="E23" i="9"/>
  <c r="B23" i="9" s="1"/>
  <c r="H18" i="1"/>
  <c r="H15" i="1"/>
  <c r="H13" i="1"/>
  <c r="H14" i="1"/>
  <c r="H12" i="1"/>
  <c r="H11" i="1"/>
  <c r="H10" i="1"/>
  <c r="H9" i="1"/>
  <c r="H4" i="1"/>
  <c r="H5" i="1"/>
  <c r="D7" i="4"/>
  <c r="G308" i="1"/>
  <c r="G312" i="1"/>
  <c r="G316" i="1"/>
  <c r="G320" i="1"/>
  <c r="G324" i="1"/>
  <c r="G326" i="1"/>
  <c r="G332" i="1"/>
  <c r="G334" i="1"/>
  <c r="G338" i="1"/>
  <c r="G342" i="1"/>
  <c r="G344" i="1"/>
  <c r="G350" i="1"/>
  <c r="G354" i="1"/>
  <c r="G356" i="1"/>
  <c r="G362" i="1"/>
  <c r="G366" i="1"/>
  <c r="G370" i="1"/>
  <c r="G374"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304" i="1"/>
  <c r="G310" i="1"/>
  <c r="G314" i="1"/>
  <c r="G318" i="1"/>
  <c r="G322" i="1"/>
  <c r="G328" i="1"/>
  <c r="G330" i="1"/>
  <c r="G336" i="1"/>
  <c r="G340" i="1"/>
  <c r="G348" i="1"/>
  <c r="G352" i="1"/>
  <c r="G360" i="1"/>
  <c r="G364" i="1"/>
  <c r="G368" i="1"/>
  <c r="G372" i="1"/>
  <c r="G376" i="1"/>
  <c r="H303"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5" i="1"/>
  <c r="G457" i="1"/>
  <c r="G459" i="1"/>
  <c r="G461"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H1002"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H1377"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6" i="1"/>
  <c r="G1348" i="1"/>
  <c r="G1350" i="1"/>
  <c r="G1352" i="1"/>
  <c r="G1354" i="1"/>
  <c r="G1356" i="1"/>
  <c r="G1358" i="1"/>
  <c r="G1360" i="1"/>
  <c r="G1362" i="1"/>
  <c r="G1364" i="1"/>
  <c r="G1366" i="1"/>
  <c r="G1368" i="1"/>
  <c r="G1370" i="1"/>
  <c r="G1372" i="1"/>
  <c r="G1374" i="1"/>
  <c r="G1376"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I1439" i="1" s="1"/>
  <c r="J1439" i="1"/>
  <c r="H1440" i="1"/>
  <c r="I1440" i="1" s="1"/>
  <c r="J1440" i="1"/>
  <c r="H1441" i="1"/>
  <c r="I1441" i="1" s="1"/>
  <c r="J1441" i="1"/>
  <c r="H1442" i="1"/>
  <c r="I1442" i="1" s="1"/>
  <c r="J1442" i="1"/>
  <c r="H1443" i="1"/>
  <c r="I1443" i="1" s="1"/>
  <c r="J1443" i="1"/>
  <c r="H1444" i="1"/>
  <c r="I1444" i="1" s="1"/>
  <c r="J1444" i="1"/>
  <c r="H1445" i="1"/>
  <c r="H1480" i="1"/>
  <c r="G1483" i="1"/>
  <c r="G1485" i="1"/>
  <c r="G1487" i="1"/>
  <c r="G1489" i="1"/>
  <c r="G1491" i="1"/>
  <c r="G1493" i="1"/>
  <c r="G1495" i="1"/>
  <c r="G1497" i="1"/>
  <c r="G1499" i="1"/>
  <c r="G1501" i="1"/>
  <c r="G1503" i="1"/>
  <c r="G1505" i="1"/>
  <c r="G1507" i="1"/>
  <c r="G1509" i="1"/>
  <c r="G1511" i="1"/>
  <c r="G1513" i="1"/>
  <c r="G1515" i="1"/>
  <c r="G1519" i="1"/>
  <c r="G1521" i="1"/>
  <c r="G1523" i="1"/>
  <c r="G1525" i="1"/>
  <c r="G1527" i="1"/>
  <c r="G1529" i="1"/>
  <c r="G1531" i="1"/>
  <c r="G1533" i="1"/>
  <c r="G1535" i="1"/>
  <c r="G1537" i="1"/>
  <c r="G1539" i="1"/>
  <c r="G1541" i="1"/>
  <c r="G1543" i="1"/>
  <c r="G1545" i="1"/>
  <c r="G1547" i="1"/>
  <c r="G1549" i="1"/>
  <c r="G1551" i="1"/>
  <c r="G1553" i="1"/>
  <c r="G1555" i="1"/>
  <c r="G1557" i="1"/>
  <c r="G1559" i="1"/>
  <c r="G1561" i="1"/>
  <c r="G1563" i="1"/>
  <c r="G1565" i="1"/>
  <c r="G1567" i="1"/>
  <c r="G1569" i="1"/>
  <c r="G1571" i="1"/>
  <c r="G1573" i="1"/>
  <c r="G1575" i="1"/>
  <c r="G1577" i="1"/>
  <c r="G1579" i="1"/>
  <c r="E6" i="4"/>
  <c r="E298" i="4"/>
  <c r="E408" i="4" s="1"/>
  <c r="D403" i="1" s="1"/>
  <c r="G1445" i="1"/>
  <c r="H1446" i="1"/>
  <c r="I1446" i="1" s="1"/>
  <c r="H1447" i="1"/>
  <c r="I1447" i="1" s="1"/>
  <c r="H1448" i="1"/>
  <c r="I1448" i="1" s="1"/>
  <c r="H1449" i="1"/>
  <c r="I1449" i="1" s="1"/>
  <c r="H1450" i="1"/>
  <c r="H1451" i="1"/>
  <c r="I1451" i="1" s="1"/>
  <c r="H1452" i="1"/>
  <c r="I1452" i="1" s="1"/>
  <c r="H1455" i="1"/>
  <c r="I1455" i="1" s="1"/>
  <c r="H1456" i="1"/>
  <c r="I1456" i="1" s="1"/>
  <c r="H1457" i="1"/>
  <c r="I1457" i="1" s="1"/>
  <c r="H1458" i="1"/>
  <c r="I1458" i="1" s="1"/>
  <c r="H1459" i="1"/>
  <c r="I1459" i="1" s="1"/>
  <c r="H1460" i="1"/>
  <c r="I1460" i="1" s="1"/>
  <c r="H1462" i="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D44" i="4"/>
  <c r="D50" i="4"/>
  <c r="D82" i="4"/>
  <c r="D106" i="4"/>
  <c r="D124" i="4"/>
  <c r="D152" i="4"/>
  <c r="D196" i="4"/>
  <c r="D224" i="4"/>
  <c r="D252" i="4"/>
  <c r="D299" i="4"/>
  <c r="D311" i="4"/>
  <c r="D351" i="4"/>
  <c r="D363" i="4"/>
  <c r="F417" i="4"/>
  <c r="D472" i="4"/>
  <c r="D484" i="4"/>
  <c r="D580" i="4"/>
  <c r="D12" i="5"/>
  <c r="D78" i="5"/>
  <c r="E87" i="5"/>
  <c r="D1065" i="1" s="1"/>
  <c r="G1065" i="1" s="1"/>
  <c r="F88" i="5"/>
  <c r="D118" i="5"/>
  <c r="D134" i="5"/>
  <c r="D146" i="5"/>
  <c r="E176" i="5"/>
  <c r="D177" i="5"/>
  <c r="D245" i="5"/>
  <c r="D237" i="5" s="1"/>
  <c r="D42" i="8"/>
  <c r="F416" i="4"/>
  <c r="F603" i="4"/>
  <c r="F149" i="5"/>
  <c r="E291" i="9"/>
  <c r="B291" i="9" s="1"/>
  <c r="F190" i="5"/>
  <c r="E292" i="9"/>
  <c r="B292" i="9" s="1"/>
  <c r="F206" i="5"/>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I10" i="9"/>
  <c r="B218" i="9"/>
  <c r="B220" i="9"/>
  <c r="B222" i="9"/>
  <c r="B224" i="9"/>
  <c r="B226" i="9"/>
  <c r="B230" i="9"/>
  <c r="B232" i="9"/>
  <c r="B236" i="9"/>
  <c r="B238" i="9"/>
  <c r="B242" i="9"/>
  <c r="B244" i="9"/>
  <c r="B246" i="9"/>
  <c r="B248" i="9"/>
  <c r="B250" i="9"/>
  <c r="B252" i="9"/>
  <c r="B254" i="9"/>
  <c r="B256" i="9"/>
  <c r="B258" i="9"/>
  <c r="B260" i="9"/>
  <c r="B262" i="9"/>
  <c r="B266" i="9"/>
  <c r="B268" i="9"/>
  <c r="B270" i="9"/>
  <c r="G294" i="9" l="1"/>
  <c r="E294" i="9" s="1"/>
  <c r="B294" i="9" s="1"/>
  <c r="D43" i="8"/>
  <c r="I35" i="3" s="1"/>
  <c r="C1518" i="1"/>
  <c r="H1518" i="1" s="1"/>
  <c r="G1524" i="1"/>
  <c r="G1481" i="1"/>
  <c r="I1462" i="1"/>
  <c r="I1450" i="1"/>
  <c r="E296" i="9"/>
  <c r="I10" i="3" s="1"/>
  <c r="I27" i="3"/>
  <c r="D1408" i="1"/>
  <c r="H1329" i="1"/>
  <c r="I24" i="3"/>
  <c r="E141" i="6"/>
  <c r="I28" i="3" s="1"/>
  <c r="D141" i="6"/>
  <c r="F114" i="6"/>
  <c r="C1408" i="1"/>
  <c r="H27" i="3"/>
  <c r="F89" i="6"/>
  <c r="C1383" i="1"/>
  <c r="G1344" i="1"/>
  <c r="F5" i="6"/>
  <c r="C1299" i="1"/>
  <c r="H24" i="3"/>
  <c r="H1183" i="1"/>
  <c r="H1113" i="1"/>
  <c r="D68" i="5"/>
  <c r="F68" i="5" s="1"/>
  <c r="D1214" i="1"/>
  <c r="I20" i="3"/>
  <c r="F212" i="9"/>
  <c r="B212" i="9" s="1"/>
  <c r="E528" i="4"/>
  <c r="D522" i="1" s="1"/>
  <c r="E420" i="4"/>
  <c r="D415" i="1"/>
  <c r="H259" i="1"/>
  <c r="E151" i="4"/>
  <c r="E289" i="4" s="1"/>
  <c r="C619" i="1"/>
  <c r="D528" i="4"/>
  <c r="D635" i="4" s="1"/>
  <c r="F593" i="4"/>
  <c r="C587" i="1"/>
  <c r="F567" i="4"/>
  <c r="C561" i="1"/>
  <c r="F515" i="4"/>
  <c r="C509" i="1"/>
  <c r="D420" i="4"/>
  <c r="F459" i="4"/>
  <c r="C453" i="1"/>
  <c r="F421" i="4"/>
  <c r="C415" i="1"/>
  <c r="E165" i="9"/>
  <c r="B165" i="9" s="1"/>
  <c r="F396" i="4"/>
  <c r="C391" i="1"/>
  <c r="F644" i="4"/>
  <c r="C638" i="1"/>
  <c r="F215" i="4"/>
  <c r="C211" i="1"/>
  <c r="F163" i="4"/>
  <c r="C159" i="1"/>
  <c r="C129" i="1"/>
  <c r="G129" i="1" s="1"/>
  <c r="F139" i="4"/>
  <c r="C135" i="1"/>
  <c r="F7" i="4"/>
  <c r="C3" i="1"/>
  <c r="F237" i="5"/>
  <c r="H23" i="3"/>
  <c r="C1214" i="1"/>
  <c r="B191" i="9"/>
  <c r="E175" i="5"/>
  <c r="D1152" i="1" s="1"/>
  <c r="I22" i="3"/>
  <c r="D1153" i="1"/>
  <c r="F134" i="5"/>
  <c r="C1112" i="1"/>
  <c r="F580" i="4"/>
  <c r="C574" i="1"/>
  <c r="F484" i="4"/>
  <c r="C478" i="1"/>
  <c r="F363" i="4"/>
  <c r="C358" i="1"/>
  <c r="F311" i="4"/>
  <c r="C306" i="1"/>
  <c r="F252" i="4"/>
  <c r="C248" i="1"/>
  <c r="F196" i="4"/>
  <c r="C192" i="1"/>
  <c r="F124" i="4"/>
  <c r="C120" i="1"/>
  <c r="F82" i="4"/>
  <c r="C78" i="1"/>
  <c r="F44" i="4"/>
  <c r="C40" i="1"/>
  <c r="E68" i="5"/>
  <c r="E407" i="4"/>
  <c r="D402" i="1" s="1"/>
  <c r="D293" i="1"/>
  <c r="E412" i="4"/>
  <c r="I16" i="3"/>
  <c r="D2" i="1"/>
  <c r="H1065" i="1"/>
  <c r="E164" i="9"/>
  <c r="B164" i="9" s="1"/>
  <c r="H28" i="3"/>
  <c r="K1432" i="9"/>
  <c r="G295" i="9"/>
  <c r="E295" i="9" s="1"/>
  <c r="B295" i="9" s="1"/>
  <c r="I34" i="3"/>
  <c r="C1517" i="1"/>
  <c r="F245" i="5"/>
  <c r="C1222" i="1"/>
  <c r="G289" i="9"/>
  <c r="E289" i="9" s="1"/>
  <c r="B289" i="9" s="1"/>
  <c r="D176" i="5"/>
  <c r="F177" i="5"/>
  <c r="C1154" i="1"/>
  <c r="F146" i="5"/>
  <c r="C1124" i="1"/>
  <c r="F118" i="5"/>
  <c r="C1096" i="1"/>
  <c r="F78" i="5"/>
  <c r="C1056" i="1"/>
  <c r="D7" i="5"/>
  <c r="F12" i="5"/>
  <c r="C990" i="1"/>
  <c r="F472" i="4"/>
  <c r="C466" i="1"/>
  <c r="D350" i="4"/>
  <c r="F351" i="4"/>
  <c r="C346" i="1"/>
  <c r="D298" i="4"/>
  <c r="F299" i="4"/>
  <c r="C294" i="1"/>
  <c r="F224" i="4"/>
  <c r="C220" i="1"/>
  <c r="G20" i="9"/>
  <c r="H20" i="9"/>
  <c r="D151" i="4"/>
  <c r="F152" i="4"/>
  <c r="C148" i="1"/>
  <c r="F106" i="4"/>
  <c r="C102" i="1"/>
  <c r="F50" i="4"/>
  <c r="C46" i="1"/>
  <c r="D6" i="4"/>
  <c r="G1518" i="1" l="1"/>
  <c r="D1435" i="1"/>
  <c r="G1435" i="1" s="1"/>
  <c r="G299" i="9"/>
  <c r="E299" i="9" s="1"/>
  <c r="B299" i="9" s="1"/>
  <c r="C1435" i="1"/>
  <c r="H1435" i="1" s="1"/>
  <c r="F141" i="6"/>
  <c r="G1408" i="1"/>
  <c r="H1408" i="1"/>
  <c r="G1383" i="1"/>
  <c r="H1383" i="1"/>
  <c r="G1299" i="1"/>
  <c r="H1299" i="1"/>
  <c r="H21" i="3"/>
  <c r="C1046" i="1"/>
  <c r="F420" i="4"/>
  <c r="E635" i="4"/>
  <c r="D629" i="1" s="1"/>
  <c r="D414" i="1"/>
  <c r="E636" i="4"/>
  <c r="D630" i="1" s="1"/>
  <c r="I17" i="3"/>
  <c r="D147" i="1"/>
  <c r="H619" i="1"/>
  <c r="G619" i="1"/>
  <c r="F528" i="4"/>
  <c r="C522" i="1"/>
  <c r="G522" i="1" s="1"/>
  <c r="H587" i="1"/>
  <c r="G587" i="1"/>
  <c r="H561" i="1"/>
  <c r="G561" i="1"/>
  <c r="H509" i="1"/>
  <c r="G509" i="1"/>
  <c r="C414" i="1"/>
  <c r="H414" i="1" s="1"/>
  <c r="D636" i="4"/>
  <c r="C630" i="1" s="1"/>
  <c r="H453" i="1"/>
  <c r="G453" i="1"/>
  <c r="H415" i="1"/>
  <c r="G415" i="1"/>
  <c r="H391" i="1"/>
  <c r="G391" i="1"/>
  <c r="H638" i="1"/>
  <c r="G638" i="1"/>
  <c r="G211" i="1"/>
  <c r="H211" i="1"/>
  <c r="G159" i="1"/>
  <c r="H159" i="1"/>
  <c r="H129" i="1"/>
  <c r="G135" i="1"/>
  <c r="H135" i="1"/>
  <c r="G3" i="1"/>
  <c r="H3" i="1"/>
  <c r="E413" i="4"/>
  <c r="E291" i="4"/>
  <c r="D287" i="1" s="1"/>
  <c r="D285" i="1"/>
  <c r="G46" i="1"/>
  <c r="H46" i="1"/>
  <c r="G102" i="1"/>
  <c r="H102" i="1"/>
  <c r="G148" i="1"/>
  <c r="H148" i="1"/>
  <c r="D289" i="4"/>
  <c r="F151" i="4"/>
  <c r="H17" i="3"/>
  <c r="C147" i="1"/>
  <c r="E20" i="9"/>
  <c r="H346" i="1"/>
  <c r="G346" i="1"/>
  <c r="D408" i="4"/>
  <c r="F350" i="4"/>
  <c r="C345" i="1"/>
  <c r="H990" i="1"/>
  <c r="G990" i="1"/>
  <c r="F7" i="5"/>
  <c r="D6" i="5"/>
  <c r="H20" i="3"/>
  <c r="C985" i="1"/>
  <c r="E639" i="4"/>
  <c r="E414" i="4"/>
  <c r="D409" i="1" s="1"/>
  <c r="D407" i="1"/>
  <c r="I21" i="3"/>
  <c r="D1046" i="1"/>
  <c r="E6" i="5"/>
  <c r="G1214" i="1"/>
  <c r="H1214" i="1"/>
  <c r="E293" i="9"/>
  <c r="D412" i="4"/>
  <c r="D290" i="4"/>
  <c r="F6" i="4"/>
  <c r="H16" i="3"/>
  <c r="C2" i="1"/>
  <c r="G220" i="1"/>
  <c r="H220" i="1"/>
  <c r="G294" i="1"/>
  <c r="H294" i="1"/>
  <c r="F298" i="4"/>
  <c r="D407" i="4"/>
  <c r="C293" i="1"/>
  <c r="H466" i="1"/>
  <c r="G466" i="1"/>
  <c r="H522" i="1"/>
  <c r="G1056" i="1"/>
  <c r="H1056" i="1"/>
  <c r="G1096" i="1"/>
  <c r="H1096" i="1"/>
  <c r="G1124" i="1"/>
  <c r="H1124" i="1"/>
  <c r="G1154" i="1"/>
  <c r="H1154" i="1"/>
  <c r="F176" i="5"/>
  <c r="D175" i="5"/>
  <c r="H22" i="3"/>
  <c r="C1153" i="1"/>
  <c r="G1222" i="1"/>
  <c r="H1222" i="1"/>
  <c r="H1517" i="1"/>
  <c r="G1517" i="1"/>
  <c r="H11" i="3"/>
  <c r="E290" i="4"/>
  <c r="D286" i="1" s="1"/>
  <c r="G40" i="1"/>
  <c r="H40" i="1"/>
  <c r="G78" i="1"/>
  <c r="H78" i="1"/>
  <c r="G120" i="1"/>
  <c r="H120" i="1"/>
  <c r="G192" i="1"/>
  <c r="H192" i="1"/>
  <c r="G248" i="1"/>
  <c r="H248" i="1"/>
  <c r="H306" i="1"/>
  <c r="G306" i="1"/>
  <c r="H358" i="1"/>
  <c r="G358" i="1"/>
  <c r="H478" i="1"/>
  <c r="G478" i="1"/>
  <c r="H574" i="1"/>
  <c r="G574" i="1"/>
  <c r="G1112" i="1"/>
  <c r="H1112" i="1"/>
  <c r="F635" i="4"/>
  <c r="C629" i="1"/>
  <c r="E298" i="9" l="1"/>
  <c r="H9" i="3"/>
  <c r="K3" i="9" s="1"/>
  <c r="G1046" i="1"/>
  <c r="H1046" i="1"/>
  <c r="F636" i="4"/>
  <c r="G414" i="1"/>
  <c r="G1153" i="1"/>
  <c r="H1153" i="1"/>
  <c r="F175" i="5"/>
  <c r="C1152" i="1"/>
  <c r="H630" i="1"/>
  <c r="G630" i="1"/>
  <c r="G293" i="1"/>
  <c r="H293" i="1"/>
  <c r="F290" i="4"/>
  <c r="C286" i="1"/>
  <c r="D633" i="1"/>
  <c r="B20" i="9"/>
  <c r="E19" i="9"/>
  <c r="D291" i="4"/>
  <c r="F289" i="4"/>
  <c r="D413" i="4"/>
  <c r="D414" i="4" s="1"/>
  <c r="C285" i="1"/>
  <c r="H629" i="1"/>
  <c r="G629" i="1"/>
  <c r="N3" i="9"/>
  <c r="I11" i="3"/>
  <c r="F407" i="4"/>
  <c r="C402" i="1"/>
  <c r="G2" i="1"/>
  <c r="H2" i="1"/>
  <c r="D639" i="4"/>
  <c r="F412" i="4"/>
  <c r="C407" i="1"/>
  <c r="H276" i="9"/>
  <c r="D984" i="1"/>
  <c r="H985" i="1"/>
  <c r="G985" i="1"/>
  <c r="G282" i="9"/>
  <c r="E282" i="9" s="1"/>
  <c r="B282" i="9" s="1"/>
  <c r="G276" i="9"/>
  <c r="F6" i="5"/>
  <c r="C984" i="1"/>
  <c r="H345" i="1"/>
  <c r="G345" i="1"/>
  <c r="F408" i="4"/>
  <c r="C403" i="1"/>
  <c r="G147" i="1"/>
  <c r="H147" i="1"/>
  <c r="E640" i="4"/>
  <c r="E415" i="4"/>
  <c r="D410" i="1" s="1"/>
  <c r="D408" i="1"/>
  <c r="I9" i="3" l="1"/>
  <c r="E276" i="9"/>
  <c r="E275" i="9" s="1"/>
  <c r="F639" i="4"/>
  <c r="C633" i="1"/>
  <c r="H402" i="1"/>
  <c r="G402" i="1"/>
  <c r="G285" i="1"/>
  <c r="H285" i="1"/>
  <c r="G286" i="1"/>
  <c r="H286" i="1"/>
  <c r="G1152" i="1"/>
  <c r="H1152" i="1"/>
  <c r="E642" i="4"/>
  <c r="D634" i="1"/>
  <c r="H403" i="1"/>
  <c r="G403" i="1"/>
  <c r="H8" i="3"/>
  <c r="H984" i="1"/>
  <c r="G984" i="1"/>
  <c r="H407" i="1"/>
  <c r="G407" i="1"/>
  <c r="F414" i="4"/>
  <c r="C409" i="1"/>
  <c r="D640" i="4"/>
  <c r="D415" i="4"/>
  <c r="F413" i="4"/>
  <c r="C408" i="1"/>
  <c r="F291" i="4"/>
  <c r="C287" i="1"/>
  <c r="E641" i="4"/>
  <c r="B276" i="9" l="1"/>
  <c r="M3" i="9"/>
  <c r="I8" i="3"/>
  <c r="E646" i="4"/>
  <c r="D636" i="1"/>
  <c r="G287" i="1"/>
  <c r="H287" i="1"/>
  <c r="H408" i="1"/>
  <c r="G408" i="1"/>
  <c r="F415" i="4"/>
  <c r="C410" i="1"/>
  <c r="H409" i="1"/>
  <c r="G409" i="1"/>
  <c r="E645" i="4"/>
  <c r="D635" i="1"/>
  <c r="D642" i="4"/>
  <c r="F640" i="4"/>
  <c r="C634" i="1"/>
  <c r="H633" i="1"/>
  <c r="G633" i="1"/>
  <c r="D641" i="4"/>
  <c r="D645" i="4" l="1"/>
  <c r="F641" i="4"/>
  <c r="C635" i="1"/>
  <c r="H410" i="1"/>
  <c r="G410" i="1"/>
  <c r="H634" i="1"/>
  <c r="G634" i="1"/>
  <c r="D646" i="4"/>
  <c r="F642" i="4"/>
  <c r="C636" i="1"/>
  <c r="I18" i="3"/>
  <c r="D639" i="1"/>
  <c r="I19" i="3"/>
  <c r="D640" i="1"/>
  <c r="F646" i="4" l="1"/>
  <c r="H19" i="3"/>
  <c r="C640" i="1"/>
  <c r="H636" i="1"/>
  <c r="G636" i="1"/>
  <c r="H635" i="1"/>
  <c r="G635" i="1"/>
  <c r="F645" i="4"/>
  <c r="H18" i="3"/>
  <c r="C639" i="1"/>
  <c r="H7" i="3" l="1"/>
  <c r="J3" i="9" s="1"/>
  <c r="H639" i="1"/>
  <c r="G639" i="1"/>
  <c r="H640" i="1"/>
  <c r="G640" i="1"/>
  <c r="I7" i="3" l="1"/>
  <c r="M272" i="9"/>
  <c r="L272" i="9"/>
  <c r="H18" i="9"/>
  <c r="G18" i="9"/>
  <c r="I6" i="9"/>
  <c r="J7" i="9"/>
  <c r="K8" i="9"/>
  <c r="J11" i="9"/>
  <c r="K12" i="9"/>
  <c r="H15" i="9"/>
  <c r="G16" i="9"/>
  <c r="G17" i="9"/>
  <c r="I5" i="9"/>
  <c r="J6" i="9"/>
  <c r="K7" i="9"/>
  <c r="I9" i="9"/>
  <c r="J10" i="9"/>
  <c r="K11" i="9"/>
  <c r="I13" i="9"/>
  <c r="G15" i="9"/>
  <c r="E15" i="9" s="1"/>
  <c r="H16" i="9"/>
  <c r="H17" i="9"/>
  <c r="J17" i="9"/>
  <c r="J5" i="9"/>
  <c r="K6" i="9"/>
  <c r="I8" i="9"/>
  <c r="J9" i="9"/>
  <c r="K10" i="9"/>
  <c r="I12" i="9"/>
  <c r="J13" i="9"/>
  <c r="M15" i="9"/>
  <c r="L16" i="9"/>
  <c r="I17" i="9"/>
  <c r="K5" i="9"/>
  <c r="I7" i="9"/>
  <c r="J8" i="9"/>
  <c r="K9" i="9"/>
  <c r="I11" i="9"/>
  <c r="E11" i="9" s="1"/>
  <c r="B11" i="9" s="1"/>
  <c r="J12" i="9"/>
  <c r="K13" i="9"/>
  <c r="L15" i="9"/>
  <c r="F15" i="9" s="1"/>
  <c r="M16" i="9"/>
  <c r="E7" i="9" l="1"/>
  <c r="B7" i="9" s="1"/>
  <c r="F16" i="9"/>
  <c r="F14" i="9" s="1"/>
  <c r="E8" i="9"/>
  <c r="B8" i="9" s="1"/>
  <c r="B15" i="9"/>
  <c r="E9" i="9"/>
  <c r="B9" i="9" s="1"/>
  <c r="E17" i="9"/>
  <c r="B17" i="9" s="1"/>
  <c r="E18" i="9"/>
  <c r="B18" i="9" s="1"/>
  <c r="F272" i="9"/>
  <c r="E12" i="9"/>
  <c r="B12" i="9" s="1"/>
  <c r="E13" i="9"/>
  <c r="B13" i="9" s="1"/>
  <c r="E10" i="9"/>
  <c r="B10" i="9" s="1"/>
  <c r="E5" i="9"/>
  <c r="E16" i="9"/>
  <c r="E6" i="9"/>
  <c r="B6" i="9" s="1"/>
  <c r="B16" i="9" l="1"/>
  <c r="B5" i="9"/>
  <c r="E4" i="9"/>
  <c r="B272" i="9"/>
  <c r="F19" i="9"/>
  <c r="F3" i="9" s="1"/>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<sst xmlns="http://schemas.openxmlformats.org/spreadsheetml/2006/main" count="4313" uniqueCount="3393">
  <si>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</si>
  <si>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</si>
  <si>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</si>
  <si>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</si>
  <si>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</si>
  <si>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</si>
  <si>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</si>
  <si>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</si>
  <si>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</si>
  <si>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</si>
  <si>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</si>
  <si>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</si>
  <si>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</si>
  <si>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</si>
  <si>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</si>
  <si>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</si>
  <si>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</si>
  <si>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</si>
  <si>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</si>
  <si>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</si>
  <si>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</si>
  <si>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</si>
  <si>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</si>
  <si>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</si>
  <si>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</si>
  <si>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</si>
  <si>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</si>
  <si>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</si>
  <si>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</si>
  <si>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</si>
  <si>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</si>
  <si>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VELIKOJ GORICI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</si>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</sst>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6123281</v>
      </c>
      <c r="D2" s="6">
        <f>'PR-RAS'!E6</f>
        <v>6246488.0499999998</v>
      </c>
      <c r="E2" s="6">
        <v>0</v>
      </c>
      <c r="F2" s="6">
        <v>0</v>
      </c>
      <c r="G2" s="7">
        <f t="shared" ref="G2:G264" si="0">(B2/1000)*(C2*1+D2*2)</f>
        <v>18616.257100000003</v>
      </c>
      <c r="H2" s="7">
        <f t="shared" ref="H2:H264" si="1">ABS(C2-ROUND(C2,0))+ABS(D2-ROUND(D2,0))</f>
        <v>4.9999999813735485E-2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2830</v>
      </c>
      <c r="D102" s="1">
        <f>'PR-RAS'!E106</f>
        <v>2200</v>
      </c>
      <c r="E102" s="1">
        <v>0</v>
      </c>
      <c r="F102" s="1">
        <v>0</v>
      </c>
      <c r="G102" s="2">
        <f t="shared" si="0"/>
        <v>730.23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2830</v>
      </c>
      <c r="D108" s="1">
        <f>'PR-RAS'!E112</f>
        <v>2200</v>
      </c>
      <c r="E108" s="1">
        <v>0</v>
      </c>
      <c r="F108" s="1">
        <v>0</v>
      </c>
      <c r="G108" s="2">
        <f t="shared" si="0"/>
        <v>773.61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2830</v>
      </c>
      <c r="D113" s="1">
        <f>'PR-RAS'!E117</f>
        <v>2200</v>
      </c>
      <c r="E113" s="1">
        <v>0</v>
      </c>
      <c r="F113" s="1">
        <v>0</v>
      </c>
      <c r="G113" s="2">
        <f t="shared" si="0"/>
        <v>809.76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2482</v>
      </c>
      <c r="D120" s="1">
        <f>'PR-RAS'!E124</f>
        <v>2985</v>
      </c>
      <c r="E120" s="1">
        <v>0</v>
      </c>
      <c r="F120" s="1">
        <v>0</v>
      </c>
      <c r="G120" s="2">
        <f t="shared" si="0"/>
        <v>1005.788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2482</v>
      </c>
      <c r="D121" s="1">
        <f>'PR-RAS'!E125</f>
        <v>2985</v>
      </c>
      <c r="E121" s="1">
        <v>0</v>
      </c>
      <c r="F121" s="1">
        <v>0</v>
      </c>
      <c r="G121" s="2">
        <f t="shared" si="0"/>
        <v>1014.24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2482</v>
      </c>
      <c r="D123" s="1">
        <f>'PR-RAS'!E127</f>
        <v>2985</v>
      </c>
      <c r="E123" s="1">
        <v>0</v>
      </c>
      <c r="F123" s="1">
        <v>0</v>
      </c>
      <c r="G123" s="2">
        <f t="shared" si="0"/>
        <v>1031.144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6117969</v>
      </c>
      <c r="D129" s="1">
        <f>'PR-RAS'!E133</f>
        <v>6241303.0499999998</v>
      </c>
      <c r="E129" s="1">
        <v>0</v>
      </c>
      <c r="F129" s="1">
        <v>0</v>
      </c>
      <c r="G129" s="2">
        <f t="shared" si="0"/>
        <v>2380873.6128000002</v>
      </c>
      <c r="H129" s="2">
        <f t="shared" si="1"/>
        <v>4.9999999813735485E-2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6117969</v>
      </c>
      <c r="D130" s="1">
        <f>'PR-RAS'!E134</f>
        <v>6241303.0499999998</v>
      </c>
      <c r="E130" s="1">
        <v>0</v>
      </c>
      <c r="F130" s="1">
        <v>0</v>
      </c>
      <c r="G130" s="2">
        <f t="shared" si="0"/>
        <v>2399474.1879000003</v>
      </c>
      <c r="H130" s="2">
        <f t="shared" si="1"/>
        <v>4.9999999813735485E-2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6107526</v>
      </c>
      <c r="D131" s="1">
        <f>'PR-RAS'!E135</f>
        <v>6219950.2400000002</v>
      </c>
      <c r="E131" s="1">
        <v>0</v>
      </c>
      <c r="F131" s="1">
        <v>0</v>
      </c>
      <c r="G131" s="2">
        <f t="shared" si="0"/>
        <v>2411165.4424000001</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10443</v>
      </c>
      <c r="D132" s="1">
        <f>'PR-RAS'!E136</f>
        <v>21352.81</v>
      </c>
      <c r="E132" s="1">
        <v>0</v>
      </c>
      <c r="F132" s="1">
        <v>0</v>
      </c>
      <c r="G132" s="2">
        <f t="shared" si="0"/>
        <v>6962.4692200000009</v>
      </c>
      <c r="H132" s="2">
        <f t="shared" si="1"/>
        <v>0.18999999999869033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6146184</v>
      </c>
      <c r="D147" s="1">
        <f>'PR-RAS'!E151</f>
        <v>6206105.7300000004</v>
      </c>
      <c r="E147" s="1">
        <v>0</v>
      </c>
      <c r="F147" s="1">
        <v>0</v>
      </c>
      <c r="G147" s="2">
        <f t="shared" si="0"/>
        <v>2709525.73716</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4916203</v>
      </c>
      <c r="D148" s="1">
        <f>'PR-RAS'!E152</f>
        <v>4933648.83</v>
      </c>
      <c r="E148" s="1">
        <v>0</v>
      </c>
      <c r="F148" s="1">
        <v>0</v>
      </c>
      <c r="G148" s="2">
        <f t="shared" si="0"/>
        <v>2173174.5970199998</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4167145</v>
      </c>
      <c r="D149" s="1">
        <f>'PR-RAS'!E153</f>
        <v>4179136.61</v>
      </c>
      <c r="E149" s="1">
        <v>0</v>
      </c>
      <c r="F149" s="1">
        <v>0</v>
      </c>
      <c r="G149" s="2">
        <f t="shared" si="0"/>
        <v>1853761.8965599998</v>
      </c>
      <c r="H149" s="2">
        <f t="shared" si="1"/>
        <v>0.39000000013038516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4096306</v>
      </c>
      <c r="D150" s="1">
        <f>'PR-RAS'!E154</f>
        <v>4118495.02</v>
      </c>
      <c r="E150" s="1">
        <v>0</v>
      </c>
      <c r="F150" s="1">
        <v>0</v>
      </c>
      <c r="G150" s="2">
        <f t="shared" si="0"/>
        <v>1837661.1099599998</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70839</v>
      </c>
      <c r="D152" s="1">
        <f>'PR-RAS'!E156</f>
        <v>60641.59</v>
      </c>
      <c r="E152" s="1">
        <v>0</v>
      </c>
      <c r="F152" s="1">
        <v>0</v>
      </c>
      <c r="G152" s="2">
        <f t="shared" si="0"/>
        <v>29010.44918</v>
      </c>
      <c r="H152" s="2">
        <f t="shared" si="1"/>
        <v>0.41000000000349246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109681</v>
      </c>
      <c r="D154" s="1">
        <f>'PR-RAS'!E158</f>
        <v>135152.66</v>
      </c>
      <c r="E154" s="1">
        <v>0</v>
      </c>
      <c r="F154" s="1">
        <v>0</v>
      </c>
      <c r="G154" s="2">
        <f t="shared" si="0"/>
        <v>58137.90696</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639377</v>
      </c>
      <c r="D155" s="1">
        <f>'PR-RAS'!E159</f>
        <v>619359.56000000006</v>
      </c>
      <c r="E155" s="1">
        <v>0</v>
      </c>
      <c r="F155" s="1">
        <v>0</v>
      </c>
      <c r="G155" s="2">
        <f t="shared" si="0"/>
        <v>289226.80248000001</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639377</v>
      </c>
      <c r="D157" s="1">
        <f>'PR-RAS'!E161</f>
        <v>619359.56000000006</v>
      </c>
      <c r="E157" s="1">
        <v>0</v>
      </c>
      <c r="F157" s="1">
        <v>0</v>
      </c>
      <c r="G157" s="2">
        <f t="shared" si="0"/>
        <v>292982.99472000002</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1226881</v>
      </c>
      <c r="D159" s="1">
        <f>'PR-RAS'!E163</f>
        <v>1268073.1200000001</v>
      </c>
      <c r="E159" s="1">
        <v>0</v>
      </c>
      <c r="F159" s="1">
        <v>0</v>
      </c>
      <c r="G159" s="2">
        <f t="shared" si="0"/>
        <v>594558.30392000009</v>
      </c>
      <c r="H159" s="2">
        <f t="shared" si="1"/>
        <v>0.12000000011175871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218710</v>
      </c>
      <c r="D160" s="1">
        <f>'PR-RAS'!E164</f>
        <v>220290.72000000003</v>
      </c>
      <c r="E160" s="1">
        <v>0</v>
      </c>
      <c r="F160" s="1">
        <v>0</v>
      </c>
      <c r="G160" s="2">
        <f t="shared" si="0"/>
        <v>104827.33896000001</v>
      </c>
      <c r="H160" s="2">
        <f t="shared" si="1"/>
        <v>0.27999999996973202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15880</v>
      </c>
      <c r="D161" s="1">
        <f>'PR-RAS'!E165</f>
        <v>20678.2</v>
      </c>
      <c r="E161" s="1">
        <v>0</v>
      </c>
      <c r="F161" s="1">
        <v>0</v>
      </c>
      <c r="G161" s="2">
        <f t="shared" si="0"/>
        <v>9157.8240000000005</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179588</v>
      </c>
      <c r="D162" s="1">
        <f>'PR-RAS'!E166</f>
        <v>191012.92</v>
      </c>
      <c r="E162" s="1">
        <v>0</v>
      </c>
      <c r="F162" s="1">
        <v>0</v>
      </c>
      <c r="G162" s="2">
        <f t="shared" si="0"/>
        <v>90419.828240000017</v>
      </c>
      <c r="H162" s="2">
        <f t="shared" si="1"/>
        <v>7.9999999987194315E-2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8990</v>
      </c>
      <c r="D163" s="1">
        <f>'PR-RAS'!E167</f>
        <v>3805</v>
      </c>
      <c r="E163" s="1">
        <v>0</v>
      </c>
      <c r="F163" s="1">
        <v>0</v>
      </c>
      <c r="G163" s="2">
        <f t="shared" si="0"/>
        <v>2689.2000000000003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14252</v>
      </c>
      <c r="D164" s="1">
        <f>'PR-RAS'!E168</f>
        <v>4794.6000000000004</v>
      </c>
      <c r="E164" s="1">
        <v>0</v>
      </c>
      <c r="F164" s="1">
        <v>0</v>
      </c>
      <c r="G164" s="2">
        <f t="shared" si="0"/>
        <v>3886.1156000000001</v>
      </c>
      <c r="H164" s="2">
        <f t="shared" si="1"/>
        <v>0.3999999999996362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105710</v>
      </c>
      <c r="D165" s="1">
        <f>'PR-RAS'!E169</f>
        <v>101720.72000000002</v>
      </c>
      <c r="E165" s="1">
        <v>0</v>
      </c>
      <c r="F165" s="1">
        <v>0</v>
      </c>
      <c r="G165" s="2">
        <f t="shared" si="0"/>
        <v>50700.836160000013</v>
      </c>
      <c r="H165" s="2">
        <f t="shared" si="1"/>
        <v>0.27999999998428393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84190</v>
      </c>
      <c r="D166" s="1">
        <f>'PR-RAS'!E170</f>
        <v>84452.57</v>
      </c>
      <c r="E166" s="1">
        <v>0</v>
      </c>
      <c r="F166" s="1">
        <v>0</v>
      </c>
      <c r="G166" s="2">
        <f t="shared" si="0"/>
        <v>41760.698100000001</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9445</v>
      </c>
      <c r="D168" s="1">
        <f>'PR-RAS'!E172</f>
        <v>11558.94</v>
      </c>
      <c r="E168" s="1">
        <v>0</v>
      </c>
      <c r="F168" s="1">
        <v>0</v>
      </c>
      <c r="G168" s="2">
        <f t="shared" si="0"/>
        <v>5438.0009600000003</v>
      </c>
      <c r="H168" s="2">
        <f t="shared" si="1"/>
        <v>5.9999999999490683E-2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1932.96</v>
      </c>
      <c r="E169" s="1">
        <v>0</v>
      </c>
      <c r="F169" s="1">
        <v>0</v>
      </c>
      <c r="G169" s="2">
        <f t="shared" si="0"/>
        <v>649.47456</v>
      </c>
      <c r="H169" s="2">
        <f t="shared" si="1"/>
        <v>3.999999999996362E-2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12075</v>
      </c>
      <c r="D170" s="1">
        <f>'PR-RAS'!E174</f>
        <v>2581.79</v>
      </c>
      <c r="E170" s="1">
        <v>0</v>
      </c>
      <c r="F170" s="1">
        <v>0</v>
      </c>
      <c r="G170" s="2">
        <f t="shared" si="0"/>
        <v>2913.3200200000006</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1194.46</v>
      </c>
      <c r="E172" s="1">
        <v>0</v>
      </c>
      <c r="F172" s="1">
        <v>0</v>
      </c>
      <c r="G172" s="2">
        <f t="shared" si="0"/>
        <v>408.50532000000004</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864545</v>
      </c>
      <c r="D173" s="1">
        <f>'PR-RAS'!E177</f>
        <v>807061.62000000011</v>
      </c>
      <c r="E173" s="1">
        <v>0</v>
      </c>
      <c r="F173" s="1">
        <v>0</v>
      </c>
      <c r="G173" s="2">
        <f t="shared" si="0"/>
        <v>426330.93728000001</v>
      </c>
      <c r="H173" s="2">
        <f t="shared" si="1"/>
        <v>0.37999999988824129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128365</v>
      </c>
      <c r="D174" s="1">
        <f>'PR-RAS'!E178</f>
        <v>117747.35</v>
      </c>
      <c r="E174" s="1">
        <v>0</v>
      </c>
      <c r="F174" s="1">
        <v>0</v>
      </c>
      <c r="G174" s="2">
        <f t="shared" si="0"/>
        <v>62947.7281</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17260</v>
      </c>
      <c r="D175" s="1">
        <f>'PR-RAS'!E179</f>
        <v>9707.48</v>
      </c>
      <c r="E175" s="1">
        <v>0</v>
      </c>
      <c r="F175" s="1">
        <v>0</v>
      </c>
      <c r="G175" s="2">
        <f t="shared" si="0"/>
        <v>6381.4430399999992</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26703</v>
      </c>
      <c r="D176" s="1">
        <f>'PR-RAS'!E180</f>
        <v>10419</v>
      </c>
      <c r="E176" s="1">
        <v>0</v>
      </c>
      <c r="F176" s="1">
        <v>0</v>
      </c>
      <c r="G176" s="2">
        <f t="shared" si="0"/>
        <v>8319.6749999999993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2688</v>
      </c>
      <c r="D177" s="1">
        <f>'PR-RAS'!E181</f>
        <v>1909.59</v>
      </c>
      <c r="E177" s="1">
        <v>0</v>
      </c>
      <c r="F177" s="1">
        <v>0</v>
      </c>
      <c r="G177" s="2">
        <f t="shared" si="0"/>
        <v>1145.26368</v>
      </c>
      <c r="H177" s="2">
        <f t="shared" si="1"/>
        <v>0.41000000000008185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43440</v>
      </c>
      <c r="D178" s="1">
        <f>'PR-RAS'!E182</f>
        <v>56710.73</v>
      </c>
      <c r="E178" s="1">
        <v>0</v>
      </c>
      <c r="F178" s="1">
        <v>0</v>
      </c>
      <c r="G178" s="2">
        <f t="shared" si="0"/>
        <v>27764.478420000003</v>
      </c>
      <c r="H178" s="2">
        <f t="shared" si="1"/>
        <v>0.26999999999679858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17485</v>
      </c>
      <c r="D179" s="1">
        <f>'PR-RAS'!E183</f>
        <v>3942.5</v>
      </c>
      <c r="E179" s="1">
        <v>0</v>
      </c>
      <c r="F179" s="1">
        <v>0</v>
      </c>
      <c r="G179" s="2">
        <f t="shared" si="0"/>
        <v>4515.8599999999997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622719</v>
      </c>
      <c r="D180" s="1">
        <f>'PR-RAS'!E184</f>
        <v>602706.54</v>
      </c>
      <c r="E180" s="1">
        <v>0</v>
      </c>
      <c r="F180" s="1">
        <v>0</v>
      </c>
      <c r="G180" s="2">
        <f t="shared" si="0"/>
        <v>327235.64231999998</v>
      </c>
      <c r="H180" s="2">
        <f t="shared" si="1"/>
        <v>0.4599999999627471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271.88</v>
      </c>
      <c r="E181" s="1">
        <v>0</v>
      </c>
      <c r="F181" s="1">
        <v>0</v>
      </c>
      <c r="G181" s="2">
        <f t="shared" si="0"/>
        <v>97.876799999999989</v>
      </c>
      <c r="H181" s="2">
        <f t="shared" si="1"/>
        <v>0.12000000000000455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5885</v>
      </c>
      <c r="D182" s="1">
        <f>'PR-RAS'!E186</f>
        <v>3646.55</v>
      </c>
      <c r="E182" s="1">
        <v>0</v>
      </c>
      <c r="F182" s="1">
        <v>0</v>
      </c>
      <c r="G182" s="2">
        <f t="shared" si="0"/>
        <v>2385.2361000000001</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37916</v>
      </c>
      <c r="D184" s="1">
        <f>'PR-RAS'!E188</f>
        <v>139000.06</v>
      </c>
      <c r="E184" s="1">
        <v>0</v>
      </c>
      <c r="F184" s="1">
        <v>0</v>
      </c>
      <c r="G184" s="2">
        <f t="shared" si="0"/>
        <v>57812.649959999995</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4057</v>
      </c>
      <c r="D186" s="1">
        <f>'PR-RAS'!E190</f>
        <v>2088.17</v>
      </c>
      <c r="E186" s="1">
        <v>0</v>
      </c>
      <c r="F186" s="1">
        <v>0</v>
      </c>
      <c r="G186" s="2">
        <f t="shared" si="0"/>
        <v>1523.1678999999999</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1535</v>
      </c>
      <c r="D187" s="1">
        <f>'PR-RAS'!E191</f>
        <v>3966.45</v>
      </c>
      <c r="E187" s="1">
        <v>0</v>
      </c>
      <c r="F187" s="1">
        <v>0</v>
      </c>
      <c r="G187" s="2">
        <f t="shared" si="0"/>
        <v>1761.0293999999999</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11162.5</v>
      </c>
      <c r="E189" s="1">
        <v>0</v>
      </c>
      <c r="F189" s="1">
        <v>0</v>
      </c>
      <c r="G189" s="2">
        <f t="shared" si="0"/>
        <v>6107.7439999999997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11598</v>
      </c>
      <c r="D190" s="1">
        <f>'PR-RAS'!E194</f>
        <v>120782.94</v>
      </c>
      <c r="E190" s="1">
        <v>0</v>
      </c>
      <c r="F190" s="1">
        <v>0</v>
      </c>
      <c r="G190" s="2">
        <f t="shared" si="0"/>
        <v>47847.973320000005</v>
      </c>
      <c r="H190" s="2">
        <f t="shared" si="1"/>
        <v>5.9999999997671694E-2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10563</v>
      </c>
      <c r="D191" s="1">
        <f>'PR-RAS'!E195</f>
        <v>1000</v>
      </c>
      <c r="E191" s="1">
        <v>0</v>
      </c>
      <c r="F191" s="1">
        <v>0</v>
      </c>
      <c r="G191" s="2">
        <f t="shared" si="0"/>
        <v>2386.9700000000003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3100</v>
      </c>
      <c r="D192" s="1">
        <f>'PR-RAS'!E196</f>
        <v>4383.7800000000007</v>
      </c>
      <c r="E192" s="1">
        <v>0</v>
      </c>
      <c r="F192" s="1">
        <v>0</v>
      </c>
      <c r="G192" s="2">
        <f t="shared" si="0"/>
        <v>2266.7039600000003</v>
      </c>
      <c r="H192" s="2">
        <f t="shared" si="1"/>
        <v>0.21999999999934516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1583</v>
      </c>
      <c r="D198" s="1">
        <f>'PR-RAS'!E202</f>
        <v>2699.63</v>
      </c>
      <c r="E198" s="1">
        <v>0</v>
      </c>
      <c r="F198" s="1">
        <v>0</v>
      </c>
      <c r="G198" s="2">
        <f t="shared" si="0"/>
        <v>1375.50522</v>
      </c>
      <c r="H198" s="2">
        <f t="shared" si="1"/>
        <v>0.36999999999989086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1583</v>
      </c>
      <c r="D204" s="1">
        <f>'PR-RAS'!E208</f>
        <v>2699.63</v>
      </c>
      <c r="E204" s="1">
        <v>0</v>
      </c>
      <c r="F204" s="1">
        <v>0</v>
      </c>
      <c r="G204" s="2">
        <f t="shared" si="0"/>
        <v>1417.3987800000002</v>
      </c>
      <c r="H204" s="2">
        <f t="shared" si="1"/>
        <v>0.36999999999989086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1517</v>
      </c>
      <c r="D206" s="1">
        <f>'PR-RAS'!E210</f>
        <v>1684.15</v>
      </c>
      <c r="E206" s="1">
        <v>0</v>
      </c>
      <c r="F206" s="1">
        <v>0</v>
      </c>
      <c r="G206" s="2">
        <f t="shared" si="0"/>
        <v>1001.4865</v>
      </c>
      <c r="H206" s="2">
        <f t="shared" si="1"/>
        <v>0.15000000000009095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1517</v>
      </c>
      <c r="D207" s="1">
        <f>'PR-RAS'!E211</f>
        <v>1684.15</v>
      </c>
      <c r="E207" s="1">
        <v>0</v>
      </c>
      <c r="F207" s="1">
        <v>0</v>
      </c>
      <c r="G207" s="2">
        <f t="shared" si="0"/>
        <v>1006.3718</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6146184</v>
      </c>
      <c r="D285" s="1">
        <f>'PR-RAS'!E289</f>
        <v>6206105.7300000004</v>
      </c>
      <c r="E285" s="1">
        <v>0</v>
      </c>
      <c r="F285" s="1">
        <v>0</v>
      </c>
      <c r="G285" s="2">
        <f t="shared" si="8"/>
        <v>5270584.3106399998</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40382.319999999367</v>
      </c>
      <c r="E286" s="1">
        <v>0</v>
      </c>
      <c r="F286" s="1">
        <v>0</v>
      </c>
      <c r="G286" s="2">
        <f t="shared" si="8"/>
        <v>23017.922399999636</v>
      </c>
      <c r="H286" s="2">
        <f t="shared" si="9"/>
        <v>0.31999999936670065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22903</v>
      </c>
      <c r="D287" s="1">
        <f>'PR-RAS'!E291</f>
        <v>0</v>
      </c>
      <c r="E287" s="1">
        <v>0</v>
      </c>
      <c r="F287" s="1">
        <v>0</v>
      </c>
      <c r="G287" s="2">
        <f t="shared" si="8"/>
        <v>6550.2579999999998</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9276</v>
      </c>
      <c r="D288" s="1">
        <f>'PR-RAS'!E292</f>
        <v>0</v>
      </c>
      <c r="E288" s="1">
        <v>0</v>
      </c>
      <c r="F288" s="1">
        <v>0</v>
      </c>
      <c r="G288" s="2">
        <f t="shared" si="8"/>
        <v>2662.212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13627.16</v>
      </c>
      <c r="E289" s="1">
        <v>0</v>
      </c>
      <c r="F289" s="1">
        <v>0</v>
      </c>
      <c r="G289" s="2">
        <f t="shared" si="8"/>
        <v>7849.2441599999993</v>
      </c>
      <c r="H289" s="2">
        <f t="shared" si="9"/>
        <v>0.15999999999985448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111690</v>
      </c>
      <c r="D345" s="1">
        <f>'PR-RAS'!E350</f>
        <v>0</v>
      </c>
      <c r="E345" s="1">
        <v>0</v>
      </c>
      <c r="F345" s="1">
        <v>0</v>
      </c>
      <c r="G345" s="2">
        <f t="shared" si="8"/>
        <v>38421.359999999993</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111690</v>
      </c>
      <c r="D358" s="1">
        <f>'PR-RAS'!E363</f>
        <v>0</v>
      </c>
      <c r="E358" s="1">
        <v>0</v>
      </c>
      <c r="F358" s="1">
        <v>0</v>
      </c>
      <c r="G358" s="2">
        <f t="shared" si="8"/>
        <v>39873.33</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111690</v>
      </c>
      <c r="D373" s="1">
        <f>'PR-RAS'!E378</f>
        <v>0</v>
      </c>
      <c r="E373" s="1">
        <v>0</v>
      </c>
      <c r="F373" s="1">
        <v>0</v>
      </c>
      <c r="G373" s="2">
        <f t="shared" si="8"/>
        <v>41548.68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111690</v>
      </c>
      <c r="D374" s="1">
        <f>'PR-RAS'!E379</f>
        <v>0</v>
      </c>
      <c r="E374" s="1">
        <v>0</v>
      </c>
      <c r="F374" s="1">
        <v>0</v>
      </c>
      <c r="G374" s="2">
        <f t="shared" si="8"/>
        <v>41660.370000000003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111690</v>
      </c>
      <c r="D403" s="1">
        <f>'PR-RAS'!E408</f>
        <v>0</v>
      </c>
      <c r="E403" s="1">
        <v>0</v>
      </c>
      <c r="F403" s="1">
        <v>0</v>
      </c>
      <c r="G403" s="2">
        <f t="shared" si="8"/>
        <v>44899.380000000005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111690.35</v>
      </c>
      <c r="E405" s="1">
        <v>0</v>
      </c>
      <c r="F405" s="1">
        <v>0</v>
      </c>
      <c r="G405" s="2">
        <f t="shared" si="8"/>
        <v>90245.802800000005</v>
      </c>
      <c r="H405" s="2">
        <f t="shared" si="9"/>
        <v>0.35000000000582077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6123281</v>
      </c>
      <c r="D407" s="1">
        <f>'PR-RAS'!E412</f>
        <v>6246488.0499999998</v>
      </c>
      <c r="E407" s="1">
        <v>0</v>
      </c>
      <c r="F407" s="1">
        <v>0</v>
      </c>
      <c r="G407" s="2">
        <f t="shared" si="8"/>
        <v>7558200.3826000011</v>
      </c>
      <c r="H407" s="2">
        <f t="shared" si="9"/>
        <v>4.9999999813735485E-2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6257874</v>
      </c>
      <c r="D408" s="1">
        <f>'PR-RAS'!E413</f>
        <v>6206105.7300000004</v>
      </c>
      <c r="E408" s="1">
        <v>0</v>
      </c>
      <c r="F408" s="1">
        <v>0</v>
      </c>
      <c r="G408" s="2">
        <f t="shared" si="8"/>
        <v>7598724.7822199995</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40382.319999999367</v>
      </c>
      <c r="E409" s="1">
        <v>0</v>
      </c>
      <c r="F409" s="1">
        <v>0</v>
      </c>
      <c r="G409" s="2">
        <f t="shared" si="8"/>
        <v>32951.973119999479</v>
      </c>
      <c r="H409" s="2">
        <f t="shared" si="9"/>
        <v>0.31999999936670065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134593</v>
      </c>
      <c r="D410" s="1">
        <f>'PR-RAS'!E415</f>
        <v>0</v>
      </c>
      <c r="E410" s="1">
        <v>0</v>
      </c>
      <c r="F410" s="1">
        <v>0</v>
      </c>
      <c r="G410" s="2">
        <f t="shared" si="8"/>
        <v>55048.536999999997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9276</v>
      </c>
      <c r="D411" s="1">
        <f>'PR-RAS'!E416</f>
        <v>0</v>
      </c>
      <c r="E411" s="1">
        <v>0</v>
      </c>
      <c r="F411" s="1">
        <v>0</v>
      </c>
      <c r="G411" s="2">
        <f t="shared" si="8"/>
        <v>3803.16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125317.51000000001</v>
      </c>
      <c r="E412" s="1">
        <v>0</v>
      </c>
      <c r="F412" s="1">
        <v>0</v>
      </c>
      <c r="G412" s="2">
        <f t="shared" si="8"/>
        <v>103010.99322</v>
      </c>
      <c r="H412" s="2">
        <f t="shared" si="9"/>
        <v>0.48999999999068677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111690</v>
      </c>
      <c r="D414" s="1">
        <f>'PR-RAS'!E420</f>
        <v>0</v>
      </c>
      <c r="E414" s="1">
        <v>0</v>
      </c>
      <c r="F414" s="1">
        <v>0</v>
      </c>
      <c r="G414" s="2">
        <f t="shared" si="8"/>
        <v>46127.97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111690</v>
      </c>
      <c r="D478" s="1">
        <f>'PR-RAS'!E484</f>
        <v>0</v>
      </c>
      <c r="E478" s="1">
        <v>0</v>
      </c>
      <c r="F478" s="1">
        <v>0</v>
      </c>
      <c r="G478" s="2">
        <f t="shared" si="8"/>
        <v>53276.13</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111690</v>
      </c>
      <c r="D489" s="1">
        <f>'PR-RAS'!E495</f>
        <v>0</v>
      </c>
      <c r="E489" s="1">
        <v>0</v>
      </c>
      <c r="F489" s="1">
        <v>0</v>
      </c>
      <c r="G489" s="2">
        <f t="shared" si="8"/>
        <v>54504.72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111690</v>
      </c>
      <c r="D490" s="1">
        <f>'PR-RAS'!E496</f>
        <v>0</v>
      </c>
      <c r="E490" s="1">
        <v>0</v>
      </c>
      <c r="F490" s="1">
        <v>0</v>
      </c>
      <c r="G490" s="2">
        <f t="shared" si="8"/>
        <v>54616.409999999996</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8696</v>
      </c>
      <c r="D522" s="1">
        <f>'PR-RAS'!E528</f>
        <v>21352.81</v>
      </c>
      <c r="E522" s="1">
        <v>0</v>
      </c>
      <c r="F522" s="1">
        <v>0</v>
      </c>
      <c r="G522" s="2">
        <f t="shared" ref="G522:G809" si="10">(B522/1000)*(C522*1+D522*2)</f>
        <v>26780.244020000002</v>
      </c>
      <c r="H522" s="2">
        <f t="shared" ref="H522:H809" si="11">ABS(C522-ROUND(C522,0))+ABS(D522-ROUND(D522,0))</f>
        <v>0.18999999999869033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8696</v>
      </c>
      <c r="D587" s="1">
        <f>'PR-RAS'!E593</f>
        <v>21352.81</v>
      </c>
      <c r="E587" s="1">
        <v>0</v>
      </c>
      <c r="F587" s="1">
        <v>0</v>
      </c>
      <c r="G587" s="2">
        <f t="shared" si="10"/>
        <v>30121.349320000001</v>
      </c>
      <c r="H587" s="2">
        <f t="shared" si="11"/>
        <v>0.18999999999869033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8696</v>
      </c>
      <c r="D599" s="1">
        <f>'PR-RAS'!E605</f>
        <v>21352.81</v>
      </c>
      <c r="E599" s="1">
        <v>0</v>
      </c>
      <c r="F599" s="1">
        <v>0</v>
      </c>
      <c r="G599" s="2">
        <f t="shared" si="10"/>
        <v>30738.16876</v>
      </c>
      <c r="H599" s="2">
        <f t="shared" si="11"/>
        <v>0.18999999999869033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8696</v>
      </c>
      <c r="D600" s="1">
        <f>'PR-RAS'!E606</f>
        <v>21352.81</v>
      </c>
      <c r="E600" s="1">
        <v>0</v>
      </c>
      <c r="F600" s="1">
        <v>0</v>
      </c>
      <c r="G600" s="2">
        <f t="shared" si="10"/>
        <v>30789.570380000001</v>
      </c>
      <c r="H600" s="2">
        <f t="shared" si="11"/>
        <v>0.18999999999869033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102994</v>
      </c>
      <c r="D629" s="1">
        <f>'PR-RAS'!E635</f>
        <v>0</v>
      </c>
      <c r="E629" s="1">
        <v>0</v>
      </c>
      <c r="F629" s="1">
        <v>0</v>
      </c>
      <c r="G629" s="2">
        <f t="shared" si="10"/>
        <v>64680.232000000004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21352.81</v>
      </c>
      <c r="E630" s="1">
        <v>0</v>
      </c>
      <c r="F630" s="1">
        <v>0</v>
      </c>
      <c r="G630" s="2">
        <f t="shared" si="10"/>
        <v>26861.834980000003</v>
      </c>
      <c r="H630" s="2">
        <f t="shared" si="11"/>
        <v>0.18999999999869033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102994.27</v>
      </c>
      <c r="E631" s="1">
        <v>0</v>
      </c>
      <c r="F631" s="1">
        <v>0</v>
      </c>
      <c r="G631" s="2">
        <f t="shared" si="10"/>
        <v>129772.78020000001</v>
      </c>
      <c r="H631" s="2">
        <f t="shared" si="11"/>
        <v>0.27000000000407454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6234971</v>
      </c>
      <c r="D633" s="1">
        <f>'PR-RAS'!E639</f>
        <v>6246488.0499999998</v>
      </c>
      <c r="E633" s="1">
        <v>0</v>
      </c>
      <c r="F633" s="1">
        <v>0</v>
      </c>
      <c r="G633" s="2">
        <f t="shared" si="10"/>
        <v>11836062.567200001</v>
      </c>
      <c r="H633" s="2">
        <f t="shared" si="11"/>
        <v>4.9999999813735485E-2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6266570</v>
      </c>
      <c r="D634" s="1">
        <f>'PR-RAS'!E640</f>
        <v>6227458.54</v>
      </c>
      <c r="E634" s="1">
        <v>0</v>
      </c>
      <c r="F634" s="1">
        <v>0</v>
      </c>
      <c r="G634" s="2">
        <f t="shared" si="10"/>
        <v>11850701.32164</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19029.509999999776</v>
      </c>
      <c r="E635" s="1">
        <v>0</v>
      </c>
      <c r="F635" s="1">
        <v>0</v>
      </c>
      <c r="G635" s="2">
        <f t="shared" si="10"/>
        <v>24129.418679999715</v>
      </c>
      <c r="H635" s="2">
        <f t="shared" si="11"/>
        <v>0.49000000022351742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31599</v>
      </c>
      <c r="D636" s="1">
        <f>'PR-RAS'!E642</f>
        <v>0</v>
      </c>
      <c r="E636" s="1">
        <v>0</v>
      </c>
      <c r="F636" s="1">
        <v>0</v>
      </c>
      <c r="G636" s="2">
        <f t="shared" si="10"/>
        <v>20065.365000000002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9276</v>
      </c>
      <c r="D637" s="1">
        <f>'PR-RAS'!E643</f>
        <v>0</v>
      </c>
      <c r="E637" s="1">
        <v>0</v>
      </c>
      <c r="F637" s="1">
        <v>0</v>
      </c>
      <c r="G637" s="2">
        <f t="shared" si="10"/>
        <v>5899.5360000000001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22323.240000000005</v>
      </c>
      <c r="E638" s="1">
        <v>0</v>
      </c>
      <c r="F638" s="1">
        <v>0</v>
      </c>
      <c r="G638" s="2">
        <f t="shared" si="10"/>
        <v>28439.807760000007</v>
      </c>
      <c r="H638" s="2">
        <f t="shared" si="11"/>
        <v>0.24000000000523869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22323</v>
      </c>
      <c r="D640" s="1">
        <f>'PR-RAS'!E646</f>
        <v>3293.7300000002288</v>
      </c>
      <c r="E640" s="1">
        <v>0</v>
      </c>
      <c r="F640" s="1">
        <v>0</v>
      </c>
      <c r="G640" s="2">
        <f t="shared" si="10"/>
        <v>18473.783940000292</v>
      </c>
      <c r="H640" s="2">
        <f t="shared" si="11"/>
        <v>0.26999999977124389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414714</v>
      </c>
      <c r="D641" s="1">
        <f>'PR-RAS'!E647</f>
        <v>419860.61</v>
      </c>
      <c r="E641" s="1">
        <v>0</v>
      </c>
      <c r="F641" s="1">
        <v>0</v>
      </c>
      <c r="G641" s="2">
        <f t="shared" si="10"/>
        <v>802838.54079999996</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21659</v>
      </c>
      <c r="D642" s="1">
        <f>'PR-RAS'!E649</f>
        <v>19297.87</v>
      </c>
      <c r="E642" s="1">
        <v>0</v>
      </c>
      <c r="F642" s="1">
        <v>0</v>
      </c>
      <c r="G642" s="2">
        <f t="shared" si="10"/>
        <v>38623.288339999999</v>
      </c>
      <c r="H642" s="2">
        <f t="shared" si="11"/>
        <v>0.13000000000101863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6123281</v>
      </c>
      <c r="D643" s="1">
        <f>'PR-RAS'!E650</f>
        <v>6246488.0499999998</v>
      </c>
      <c r="E643" s="1">
        <v>0</v>
      </c>
      <c r="F643" s="1">
        <v>0</v>
      </c>
      <c r="G643" s="2">
        <f t="shared" si="10"/>
        <v>11951637.058200002</v>
      </c>
      <c r="H643" s="2">
        <f t="shared" si="11"/>
        <v>4.9999999813735485E-2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6125642</v>
      </c>
      <c r="D644" s="1">
        <f>'PR-RAS'!E651</f>
        <v>6202534.75</v>
      </c>
      <c r="E644" s="1">
        <v>0</v>
      </c>
      <c r="F644" s="1">
        <v>0</v>
      </c>
      <c r="G644" s="2">
        <f t="shared" si="10"/>
        <v>11915247.4945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19298</v>
      </c>
      <c r="D645" s="1">
        <f>'PR-RAS'!E652</f>
        <v>63251.169999999925</v>
      </c>
      <c r="E645" s="1">
        <v>0</v>
      </c>
      <c r="F645" s="1">
        <v>0</v>
      </c>
      <c r="G645" s="2">
        <f t="shared" si="10"/>
        <v>93895.418959999908</v>
      </c>
      <c r="H645" s="2">
        <f t="shared" si="11"/>
        <v>0.16999999992549419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32</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7087</v>
      </c>
      <c r="D710" s="1">
        <f>'PR-RAS'!E717</f>
        <v>10354.870000000001</v>
      </c>
      <c r="E710" s="1">
        <v>0</v>
      </c>
      <c r="F710" s="1">
        <v>0</v>
      </c>
      <c r="G710" s="2">
        <f t="shared" si="10"/>
        <v>19707.888660000001</v>
      </c>
      <c r="H710" s="2">
        <f t="shared" si="11"/>
        <v>0.12999999999919964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179588</v>
      </c>
      <c r="D711" s="1">
        <f>'PR-RAS'!E718</f>
        <v>191012.92</v>
      </c>
      <c r="E711" s="1">
        <v>0</v>
      </c>
      <c r="F711" s="1">
        <v>0</v>
      </c>
      <c r="G711" s="2">
        <f t="shared" si="10"/>
        <v>398745.82640000002</v>
      </c>
      <c r="H711" s="2">
        <f t="shared" si="11"/>
        <v>7.9999999987194315E-2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17485</v>
      </c>
      <c r="D713" s="1">
        <f>'PR-RAS'!E720</f>
        <v>750</v>
      </c>
      <c r="E713" s="1">
        <v>0</v>
      </c>
      <c r="F713" s="1">
        <v>0</v>
      </c>
      <c r="G713" s="2">
        <f t="shared" si="10"/>
        <v>13517.32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87695</v>
      </c>
      <c r="D716" s="1">
        <f>'PR-RAS'!E723</f>
        <v>80904.160000000003</v>
      </c>
      <c r="E716" s="1">
        <v>0</v>
      </c>
      <c r="F716" s="1">
        <v>0</v>
      </c>
      <c r="G716" s="2">
        <f t="shared" si="10"/>
        <v>178394.8738</v>
      </c>
      <c r="H716" s="2">
        <f t="shared" si="11"/>
        <v>0.16000000000349246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1583</v>
      </c>
      <c r="D741" s="1">
        <f>'PR-RAS'!E748</f>
        <v>2699.63</v>
      </c>
      <c r="E741" s="1">
        <v>0</v>
      </c>
      <c r="F741" s="1">
        <v>0</v>
      </c>
      <c r="G741" s="2">
        <f t="shared" si="10"/>
        <v>5166.8724000000002</v>
      </c>
      <c r="H741" s="2">
        <f t="shared" si="11"/>
        <v>0.36999999999989086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111690</v>
      </c>
      <c r="D880" s="1">
        <f>'PR-RAS'!E887</f>
        <v>0</v>
      </c>
      <c r="E880" s="1">
        <v>0</v>
      </c>
      <c r="F880" s="1">
        <v>0</v>
      </c>
      <c r="G880" s="2">
        <f t="shared" si="18"/>
        <v>98175.51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8696</v>
      </c>
      <c r="D948" s="1">
        <f>'PR-RAS'!E955</f>
        <v>21352.81</v>
      </c>
      <c r="E948" s="1">
        <v>0</v>
      </c>
      <c r="F948" s="1">
        <v>0</v>
      </c>
      <c r="G948" s="2">
        <f t="shared" si="18"/>
        <v>48677.334139999999</v>
      </c>
      <c r="H948" s="2">
        <f t="shared" si="19"/>
        <v>0.18999999999869033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101247</v>
      </c>
      <c r="D978" s="1">
        <f>'PR-RAS'!E987</f>
        <v>79894.59</v>
      </c>
      <c r="E978" s="1">
        <v>0</v>
      </c>
      <c r="F978" s="1">
        <v>0</v>
      </c>
      <c r="G978" s="2">
        <f t="shared" si="18"/>
        <v>255032.34785999998</v>
      </c>
      <c r="H978" s="2">
        <f t="shared" si="19"/>
        <v>0.41000000000349246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695952</v>
      </c>
      <c r="D984" s="6">
        <f>BILANCA!E6</f>
        <v>941085</v>
      </c>
      <c r="E984" s="6">
        <v>0</v>
      </c>
      <c r="F984" s="6">
        <v>0</v>
      </c>
      <c r="G984" s="7">
        <f t="shared" ref="G984:G1241" si="22">B984/1000*C984+B984/500*D984</f>
        <v>2578.1220000000003</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216143</v>
      </c>
      <c r="D985" s="1">
        <f>BILANCA!E7</f>
        <v>394351.11</v>
      </c>
      <c r="E985" s="1">
        <v>0</v>
      </c>
      <c r="F985" s="1">
        <v>0</v>
      </c>
      <c r="G985" s="2">
        <f t="shared" si="22"/>
        <v>2009.6904400000001</v>
      </c>
      <c r="H985" s="2">
        <f t="shared" si="19"/>
        <v>0.10999999998603016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216143</v>
      </c>
      <c r="D990" s="1">
        <f>BILANCA!E12</f>
        <v>394351.11</v>
      </c>
      <c r="E990" s="1">
        <v>0</v>
      </c>
      <c r="F990" s="1">
        <v>0</v>
      </c>
      <c r="G990" s="2">
        <f t="shared" si="22"/>
        <v>7033.9165400000002</v>
      </c>
      <c r="H990" s="2">
        <f t="shared" si="19"/>
        <v>0.10999999998603016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48141</v>
      </c>
      <c r="D991" s="1">
        <f>BILANCA!E13</f>
        <v>45703.12</v>
      </c>
      <c r="E991" s="1">
        <v>0</v>
      </c>
      <c r="F991" s="1">
        <v>0</v>
      </c>
      <c r="G991" s="2">
        <f t="shared" si="22"/>
        <v>1116.3779200000001</v>
      </c>
      <c r="H991" s="2">
        <f t="shared" si="19"/>
        <v>0.12000000000261934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48750</v>
      </c>
      <c r="D993" s="1">
        <f>BILANCA!E15</f>
        <v>48750</v>
      </c>
      <c r="E993" s="1">
        <v>0</v>
      </c>
      <c r="F993" s="1">
        <v>0</v>
      </c>
      <c r="G993" s="2">
        <f t="shared" si="22"/>
        <v>1462.5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609</v>
      </c>
      <c r="D996" s="1">
        <f>BILANCA!E18</f>
        <v>3046.88</v>
      </c>
      <c r="E996" s="1">
        <v>0</v>
      </c>
      <c r="F996" s="1">
        <v>0</v>
      </c>
      <c r="G996" s="2">
        <f t="shared" si="22"/>
        <v>87.13588</v>
      </c>
      <c r="H996" s="2">
        <f t="shared" si="19"/>
        <v>0.11999999999989086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67481</v>
      </c>
      <c r="D997" s="1">
        <f>BILANCA!E19</f>
        <v>270464.75</v>
      </c>
      <c r="E997" s="1">
        <v>0</v>
      </c>
      <c r="F997" s="1">
        <v>0</v>
      </c>
      <c r="G997" s="2">
        <f t="shared" si="22"/>
        <v>8517.7469999999994</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388521</v>
      </c>
      <c r="D998" s="1">
        <f>BILANCA!E20</f>
        <v>1018718.17</v>
      </c>
      <c r="E998" s="1">
        <v>0</v>
      </c>
      <c r="F998" s="1">
        <v>0</v>
      </c>
      <c r="G998" s="2">
        <f t="shared" si="22"/>
        <v>36389.360099999998</v>
      </c>
      <c r="H998" s="2">
        <f t="shared" si="19"/>
        <v>0.17000000004190952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33883</v>
      </c>
      <c r="D999" s="1">
        <f>BILANCA!E21</f>
        <v>44347.57</v>
      </c>
      <c r="E999" s="1">
        <v>0</v>
      </c>
      <c r="F999" s="1">
        <v>0</v>
      </c>
      <c r="G999" s="2">
        <f t="shared" si="22"/>
        <v>1961.2502399999998</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5181</v>
      </c>
      <c r="D1000" s="1">
        <f>BILANCA!E22</f>
        <v>5181.26</v>
      </c>
      <c r="E1000" s="1">
        <v>0</v>
      </c>
      <c r="F1000" s="1">
        <v>0</v>
      </c>
      <c r="G1000" s="2">
        <f t="shared" si="22"/>
        <v>264.23984000000002</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360104</v>
      </c>
      <c r="D1006" s="1">
        <f>BILANCA!E28</f>
        <v>797782.25</v>
      </c>
      <c r="E1006" s="1">
        <v>0</v>
      </c>
      <c r="F1006" s="1">
        <v>0</v>
      </c>
      <c r="G1006" s="2">
        <f t="shared" si="22"/>
        <v>44980.375500000002</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100521</v>
      </c>
      <c r="D1007" s="1">
        <f>BILANCA!E29</f>
        <v>78183.240000000005</v>
      </c>
      <c r="E1007" s="1">
        <v>0</v>
      </c>
      <c r="F1007" s="1">
        <v>0</v>
      </c>
      <c r="G1007" s="2">
        <f t="shared" si="22"/>
        <v>6165.2995200000005</v>
      </c>
      <c r="H1007" s="2">
        <f t="shared" si="19"/>
        <v>0.24000000000523869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111690</v>
      </c>
      <c r="D1008" s="1">
        <f>BILANCA!E30</f>
        <v>111690.35</v>
      </c>
      <c r="E1008" s="1">
        <v>0</v>
      </c>
      <c r="F1008" s="1">
        <v>0</v>
      </c>
      <c r="G1008" s="2">
        <f t="shared" si="22"/>
        <v>8376.7675000000017</v>
      </c>
      <c r="H1008" s="2">
        <f t="shared" si="19"/>
        <v>0.35000000000582077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11169</v>
      </c>
      <c r="D1012" s="1">
        <f>BILANCA!E34</f>
        <v>33507.11</v>
      </c>
      <c r="E1012" s="1">
        <v>0</v>
      </c>
      <c r="F1012" s="1">
        <v>0</v>
      </c>
      <c r="G1012" s="2">
        <f t="shared" si="22"/>
        <v>2267.3133800000001</v>
      </c>
      <c r="H1012" s="2">
        <f t="shared" si="19"/>
        <v>0.11000000000058208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44481</v>
      </c>
      <c r="D1032" s="1">
        <f>BILANCA!E54</f>
        <v>47062.31</v>
      </c>
      <c r="E1032" s="1">
        <v>0</v>
      </c>
      <c r="F1032" s="1">
        <v>0</v>
      </c>
      <c r="G1032" s="2">
        <f t="shared" si="22"/>
        <v>6791.6753800000006</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44481</v>
      </c>
      <c r="D1033" s="1">
        <f>BILANCA!E55</f>
        <v>47062.31</v>
      </c>
      <c r="E1033" s="1">
        <v>0</v>
      </c>
      <c r="F1033" s="1">
        <v>0</v>
      </c>
      <c r="G1033" s="2">
        <f t="shared" si="22"/>
        <v>6930.2809999999999</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479809</v>
      </c>
      <c r="D1046" s="1">
        <f>BILANCA!E68</f>
        <v>546733.89</v>
      </c>
      <c r="E1046" s="1">
        <v>0</v>
      </c>
      <c r="F1046" s="1">
        <v>0</v>
      </c>
      <c r="G1046" s="2">
        <f t="shared" si="22"/>
        <v>99116.437140000009</v>
      </c>
      <c r="H1046" s="2">
        <f t="shared" si="19"/>
        <v>0.10999999998603016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19298</v>
      </c>
      <c r="D1047" s="1">
        <f>BILANCA!E69</f>
        <v>63251.17</v>
      </c>
      <c r="E1047" s="1">
        <v>0</v>
      </c>
      <c r="F1047" s="1">
        <v>0</v>
      </c>
      <c r="G1047" s="2">
        <f t="shared" si="22"/>
        <v>9331.2217600000004</v>
      </c>
      <c r="H1047" s="2">
        <f t="shared" si="19"/>
        <v>0.16999999999825377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19298</v>
      </c>
      <c r="D1048" s="1">
        <f>BILANCA!E70</f>
        <v>63251.17</v>
      </c>
      <c r="E1048" s="1">
        <v>0</v>
      </c>
      <c r="F1048" s="1">
        <v>0</v>
      </c>
      <c r="G1048" s="2">
        <f t="shared" si="22"/>
        <v>9477.0221000000001</v>
      </c>
      <c r="H1048" s="2">
        <f t="shared" si="19"/>
        <v>0.16999999999825377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19298</v>
      </c>
      <c r="D1050" s="1">
        <f>BILANCA!E72</f>
        <v>63251.17</v>
      </c>
      <c r="E1050" s="1">
        <v>0</v>
      </c>
      <c r="F1050" s="1">
        <v>0</v>
      </c>
      <c r="G1050" s="2">
        <f t="shared" si="22"/>
        <v>9768.6227800000015</v>
      </c>
      <c r="H1050" s="2">
        <f t="shared" si="19"/>
        <v>0.16999999999825377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45797</v>
      </c>
      <c r="D1056" s="1">
        <f>BILANCA!E78</f>
        <v>63622.11</v>
      </c>
      <c r="E1056" s="1">
        <v>0</v>
      </c>
      <c r="F1056" s="1">
        <v>0</v>
      </c>
      <c r="G1056" s="2">
        <f t="shared" si="22"/>
        <v>12632.00906</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45797</v>
      </c>
      <c r="D1064" s="1">
        <f>BILANCA!E86</f>
        <v>63622.11</v>
      </c>
      <c r="E1064" s="1">
        <v>0</v>
      </c>
      <c r="F1064" s="1">
        <v>0</v>
      </c>
      <c r="G1064" s="2">
        <f t="shared" si="22"/>
        <v>14016.338820000001</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414714</v>
      </c>
      <c r="D1148" s="1">
        <f>BILANCA!E170</f>
        <v>419860.61</v>
      </c>
      <c r="E1148" s="1">
        <v>0</v>
      </c>
      <c r="F1148" s="1">
        <v>0</v>
      </c>
      <c r="G1148" s="2">
        <f t="shared" si="22"/>
        <v>206981.8113</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414714</v>
      </c>
      <c r="D1151" s="1">
        <f>BILANCA!E173</f>
        <v>419860.61</v>
      </c>
      <c r="E1151" s="1">
        <v>0</v>
      </c>
      <c r="F1151" s="1">
        <v>0</v>
      </c>
      <c r="G1151" s="2">
        <f t="shared" si="22"/>
        <v>210745.11696000001</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695952</v>
      </c>
      <c r="D1152" s="1">
        <f>BILANCA!E175</f>
        <v>941085</v>
      </c>
      <c r="E1152" s="1">
        <v>0</v>
      </c>
      <c r="F1152" s="1">
        <v>0</v>
      </c>
      <c r="G1152" s="2">
        <f t="shared" si="22"/>
        <v>435702.61800000002</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605126</v>
      </c>
      <c r="D1153" s="1">
        <f>BILANCA!E176</f>
        <v>631669.07999999996</v>
      </c>
      <c r="E1153" s="1">
        <v>0</v>
      </c>
      <c r="F1153" s="1">
        <v>0</v>
      </c>
      <c r="G1153" s="2">
        <f t="shared" si="22"/>
        <v>317638.90720000002</v>
      </c>
      <c r="H1153" s="2">
        <f t="shared" si="23"/>
        <v>7.9999999958090484E-2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503879</v>
      </c>
      <c r="D1154" s="1">
        <f>BILANCA!E177</f>
        <v>551774.49</v>
      </c>
      <c r="E1154" s="1">
        <v>0</v>
      </c>
      <c r="F1154" s="1">
        <v>0</v>
      </c>
      <c r="G1154" s="2">
        <f t="shared" si="22"/>
        <v>274870.18458</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398077</v>
      </c>
      <c r="D1155" s="1">
        <f>BILANCA!E178</f>
        <v>401722.81</v>
      </c>
      <c r="E1155" s="1">
        <v>0</v>
      </c>
      <c r="F1155" s="1">
        <v>0</v>
      </c>
      <c r="G1155" s="2">
        <f t="shared" si="22"/>
        <v>206661.89064</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58823</v>
      </c>
      <c r="D1156" s="1">
        <f>BILANCA!E179</f>
        <v>86316.39</v>
      </c>
      <c r="E1156" s="1">
        <v>0</v>
      </c>
      <c r="F1156" s="1">
        <v>0</v>
      </c>
      <c r="G1156" s="2">
        <f t="shared" si="22"/>
        <v>40041.84994</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46979</v>
      </c>
      <c r="D1165" s="1">
        <f>BILANCA!E188</f>
        <v>63735.29</v>
      </c>
      <c r="E1165" s="1">
        <v>0</v>
      </c>
      <c r="F1165" s="1">
        <v>0</v>
      </c>
      <c r="G1165" s="2">
        <f t="shared" si="22"/>
        <v>31749.823560000001</v>
      </c>
      <c r="H1165" s="2">
        <f t="shared" si="23"/>
        <v>0.29000000000087311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101247</v>
      </c>
      <c r="D1183" s="1">
        <f>BILANCA!E206</f>
        <v>79894.59</v>
      </c>
      <c r="E1183" s="1">
        <v>0</v>
      </c>
      <c r="F1183" s="1">
        <v>0</v>
      </c>
      <c r="G1183" s="2">
        <f t="shared" si="22"/>
        <v>52207.236000000004</v>
      </c>
      <c r="H1183" s="2">
        <f t="shared" si="23"/>
        <v>0.41000000000349246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101247</v>
      </c>
      <c r="D1184" s="1">
        <f>BILANCA!E207</f>
        <v>79894.59</v>
      </c>
      <c r="E1184" s="1">
        <v>0</v>
      </c>
      <c r="F1184" s="1">
        <v>0</v>
      </c>
      <c r="G1184" s="2">
        <f t="shared" si="22"/>
        <v>52468.27218</v>
      </c>
      <c r="H1184" s="2">
        <f t="shared" si="23"/>
        <v>0.41000000000349246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101247</v>
      </c>
      <c r="D1189" s="1">
        <f>BILANCA!E212</f>
        <v>79894.59</v>
      </c>
      <c r="E1189" s="1">
        <v>0</v>
      </c>
      <c r="F1189" s="1">
        <v>0</v>
      </c>
      <c r="G1189" s="2">
        <f t="shared" si="22"/>
        <v>53773.453079999992</v>
      </c>
      <c r="H1189" s="2">
        <f t="shared" si="23"/>
        <v>0.41000000000349246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90826</v>
      </c>
      <c r="D1214" s="1">
        <f>BILANCA!E237</f>
        <v>309415.92</v>
      </c>
      <c r="E1214" s="1">
        <v>0</v>
      </c>
      <c r="F1214" s="1">
        <v>0</v>
      </c>
      <c r="G1214" s="2">
        <f t="shared" si="22"/>
        <v>163930.96104000002</v>
      </c>
      <c r="H1214" s="2">
        <f t="shared" si="23"/>
        <v>8.0000000016298145E-2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113149</v>
      </c>
      <c r="D1215" s="1">
        <f>BILANCA!E238</f>
        <v>312709.64999999997</v>
      </c>
      <c r="E1215" s="1">
        <v>0</v>
      </c>
      <c r="F1215" s="1">
        <v>0</v>
      </c>
      <c r="G1215" s="2">
        <f t="shared" si="22"/>
        <v>171347.8456</v>
      </c>
      <c r="H1215" s="2">
        <f t="shared" si="23"/>
        <v>0.3500000000349246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216143</v>
      </c>
      <c r="D1216" s="1">
        <f>BILANCA!E239</f>
        <v>394351.11</v>
      </c>
      <c r="E1216" s="1">
        <v>0</v>
      </c>
      <c r="F1216" s="1">
        <v>0</v>
      </c>
      <c r="G1216" s="2">
        <f t="shared" si="22"/>
        <v>234128.93625999999</v>
      </c>
      <c r="H1216" s="2">
        <f t="shared" si="23"/>
        <v>0.10999999998603016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216143</v>
      </c>
      <c r="D1217" s="1">
        <f>BILANCA!E240</f>
        <v>394351.11</v>
      </c>
      <c r="E1217" s="1">
        <v>0</v>
      </c>
      <c r="F1217" s="1">
        <v>0</v>
      </c>
      <c r="G1217" s="2">
        <f t="shared" si="22"/>
        <v>235133.78148000001</v>
      </c>
      <c r="H1217" s="2">
        <f t="shared" si="23"/>
        <v>0.10999999998603016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102994</v>
      </c>
      <c r="D1219" s="1">
        <f>BILANCA!E242</f>
        <v>81641.460000000006</v>
      </c>
      <c r="E1219" s="1">
        <v>0</v>
      </c>
      <c r="F1219" s="1">
        <v>0</v>
      </c>
      <c r="G1219" s="2">
        <f t="shared" si="22"/>
        <v>62841.35312</v>
      </c>
      <c r="H1219" s="2">
        <f t="shared" si="23"/>
        <v>0.46000000000640284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102994</v>
      </c>
      <c r="D1220" s="1">
        <f>BILANCA!E243</f>
        <v>81641.460000000006</v>
      </c>
      <c r="E1220" s="1">
        <v>0</v>
      </c>
      <c r="F1220" s="1">
        <v>0</v>
      </c>
      <c r="G1220" s="2">
        <f t="shared" si="22"/>
        <v>63107.630040000004</v>
      </c>
      <c r="H1220" s="2">
        <f t="shared" si="23"/>
        <v>0.46000000000640284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-22323</v>
      </c>
      <c r="D1222" s="1">
        <f>BILANCA!E245</f>
        <v>-3293.7299999999959</v>
      </c>
      <c r="E1222" s="1">
        <v>0</v>
      </c>
      <c r="F1222" s="1">
        <v>0</v>
      </c>
      <c r="G1222" s="2">
        <f t="shared" si="22"/>
        <v>-6909.5999399999982</v>
      </c>
      <c r="H1222" s="2">
        <f t="shared" si="23"/>
        <v>0.27000000000407454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102994</v>
      </c>
      <c r="D1223" s="1">
        <f>BILANCA!E246</f>
        <v>108396.62000000001</v>
      </c>
      <c r="E1223" s="1">
        <v>0</v>
      </c>
      <c r="F1223" s="1">
        <v>0</v>
      </c>
      <c r="G1223" s="2">
        <f t="shared" si="22"/>
        <v>76748.937600000005</v>
      </c>
      <c r="H1223" s="2">
        <f t="shared" si="23"/>
        <v>0.3799999999901047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26755.16</v>
      </c>
      <c r="E1224" s="1">
        <v>0</v>
      </c>
      <c r="F1224" s="1">
        <v>0</v>
      </c>
      <c r="G1224" s="2">
        <f t="shared" si="22"/>
        <v>12895.98712</v>
      </c>
      <c r="H1224" s="2">
        <f t="shared" si="23"/>
        <v>0.15999999999985448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102994</v>
      </c>
      <c r="D1226" s="1">
        <f>BILANCA!E249</f>
        <v>81641.460000000006</v>
      </c>
      <c r="E1226" s="1">
        <v>0</v>
      </c>
      <c r="F1226" s="1">
        <v>0</v>
      </c>
      <c r="G1226" s="2">
        <f t="shared" si="22"/>
        <v>64705.291559999998</v>
      </c>
      <c r="H1226" s="2">
        <f t="shared" si="23"/>
        <v>0.46000000000640284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125317</v>
      </c>
      <c r="D1227" s="1">
        <f>BILANCA!E250</f>
        <v>111690.35</v>
      </c>
      <c r="E1227" s="1">
        <v>0</v>
      </c>
      <c r="F1227" s="1">
        <v>0</v>
      </c>
      <c r="G1227" s="2">
        <f t="shared" si="22"/>
        <v>85082.238799999992</v>
      </c>
      <c r="H1227" s="2">
        <f t="shared" si="23"/>
        <v>0.35000000000582077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13627</v>
      </c>
      <c r="D1228" s="1">
        <f>BILANCA!E251</f>
        <v>0</v>
      </c>
      <c r="E1228" s="1">
        <v>0</v>
      </c>
      <c r="F1228" s="1">
        <v>0</v>
      </c>
      <c r="G1228" s="2">
        <f t="shared" si="22"/>
        <v>3338.6149999999998</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111690</v>
      </c>
      <c r="D1229" s="1">
        <f>BILANCA!E252</f>
        <v>111690.35</v>
      </c>
      <c r="E1229" s="1">
        <v>0</v>
      </c>
      <c r="F1229" s="1">
        <v>0</v>
      </c>
      <c r="G1229" s="2">
        <f t="shared" si="22"/>
        <v>82427.392200000002</v>
      </c>
      <c r="H1229" s="2">
        <f t="shared" si="23"/>
        <v>0.35000000000582077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622780</v>
      </c>
      <c r="D1236" s="1">
        <f>BILANCA!E259</f>
        <v>622779</v>
      </c>
      <c r="E1236" s="1">
        <v>0</v>
      </c>
      <c r="F1236" s="1">
        <v>0</v>
      </c>
      <c r="G1236" s="2">
        <f t="shared" si="22"/>
        <v>472689.51399999997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622780</v>
      </c>
      <c r="D1237" s="1">
        <f>BILANCA!E260</f>
        <v>622779</v>
      </c>
      <c r="E1237" s="1">
        <v>0</v>
      </c>
      <c r="F1237" s="1">
        <v>0</v>
      </c>
      <c r="G1237" s="2">
        <f t="shared" si="22"/>
        <v>474557.85200000001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45797</v>
      </c>
      <c r="D1244" s="1">
        <f>BILANCA!E268</f>
        <v>63622.11</v>
      </c>
      <c r="E1244" s="1">
        <v>0</v>
      </c>
      <c r="F1244" s="1">
        <v>0</v>
      </c>
      <c r="G1244" s="2">
        <f t="shared" si="24"/>
        <v>45163.758419999998</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11100</v>
      </c>
      <c r="D1263" s="1">
        <f>BILANCA!E287</f>
        <v>21933.62</v>
      </c>
      <c r="E1263" s="1">
        <v>0</v>
      </c>
      <c r="F1263" s="1">
        <v>0</v>
      </c>
      <c r="G1263" s="2">
        <f t="shared" si="24"/>
        <v>15390.8272</v>
      </c>
      <c r="H1263" s="2">
        <f t="shared" si="23"/>
        <v>0.38000000000101863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492779</v>
      </c>
      <c r="D1264" s="1">
        <f>BILANCA!E288</f>
        <v>529840.87</v>
      </c>
      <c r="E1264" s="1">
        <v>0</v>
      </c>
      <c r="F1264" s="1">
        <v>0</v>
      </c>
      <c r="G1264" s="2">
        <f t="shared" si="24"/>
        <v>436241.46794</v>
      </c>
      <c r="H1264" s="2">
        <f t="shared" si="23"/>
        <v>0.13000000000465661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101247</v>
      </c>
      <c r="D1270" s="1">
        <f>BILANCA!E294</f>
        <v>79894.59</v>
      </c>
      <c r="E1270" s="1">
        <v>0</v>
      </c>
      <c r="F1270" s="1">
        <v>0</v>
      </c>
      <c r="G1270" s="2">
        <f t="shared" si="24"/>
        <v>74917.383659999992</v>
      </c>
      <c r="H1270" s="2">
        <f t="shared" si="23"/>
        <v>0.41000000000349246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45797</v>
      </c>
      <c r="D1274" s="1">
        <f>BILANCA!E298</f>
        <v>63735.29</v>
      </c>
      <c r="E1274" s="1">
        <v>0</v>
      </c>
      <c r="F1274" s="1">
        <v>0</v>
      </c>
      <c r="G1274" s="2">
        <f t="shared" si="24"/>
        <v>50420.865779999993</v>
      </c>
      <c r="H1274" s="2">
        <f t="shared" si="23"/>
        <v>0.29000000000087311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101247</v>
      </c>
      <c r="D1285" s="1">
        <f>BILANCA!E309</f>
        <v>79894.59</v>
      </c>
      <c r="E1285" s="1">
        <v>0</v>
      </c>
      <c r="F1285" s="1">
        <v>0</v>
      </c>
      <c r="G1285" s="2">
        <f t="shared" si="24"/>
        <v>78832.926359999983</v>
      </c>
      <c r="H1285" s="2">
        <f t="shared" si="23"/>
        <v>0.41000000000349246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6257874</v>
      </c>
      <c r="D1322" s="1">
        <f>'RAS-funkcijski'!E28</f>
        <v>6206105.7300000004</v>
      </c>
      <c r="E1322" s="1">
        <v>0</v>
      </c>
      <c r="F1322" s="1">
        <v>0</v>
      </c>
      <c r="G1322" s="2">
        <f t="shared" si="24"/>
        <v>448082.05104000005</v>
      </c>
      <c r="H1322" s="2">
        <f t="shared" si="23"/>
        <v>0.26999999955296516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6257874</v>
      </c>
      <c r="D1325" s="1">
        <f>'RAS-funkcijski'!E31</f>
        <v>6206105.7300000004</v>
      </c>
      <c r="E1325" s="1">
        <v>0</v>
      </c>
      <c r="F1325" s="1">
        <v>0</v>
      </c>
      <c r="G1325" s="2">
        <f t="shared" si="24"/>
        <v>504092.30742000003</v>
      </c>
      <c r="H1325" s="2">
        <f t="shared" si="23"/>
        <v>0.26999999955296516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6257874</v>
      </c>
      <c r="D1435" s="13">
        <f>'RAS-funkcijski'!E141</f>
        <v>6206105.7300000004</v>
      </c>
      <c r="E1435" s="13">
        <v>0</v>
      </c>
      <c r="F1435" s="13">
        <v>0</v>
      </c>
      <c r="G1435" s="14">
        <f t="shared" si="24"/>
        <v>2557801.7080200003</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251197.46</v>
      </c>
      <c r="D1436" s="6">
        <f>'P-VRIO'!E5</f>
        <v>2072.17</v>
      </c>
      <c r="E1436" s="6">
        <v>0</v>
      </c>
      <c r="F1436" s="6">
        <v>0</v>
      </c>
      <c r="G1436" s="7">
        <f t="shared" si="24"/>
        <v>255.34180000000001</v>
      </c>
      <c r="H1436" s="7">
        <f t="shared" si="27"/>
        <v>0.62999999999192369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251197.46</v>
      </c>
      <c r="D1453" s="1">
        <f>'P-VRIO'!E22</f>
        <v>2072.17</v>
      </c>
      <c r="E1453" s="1">
        <v>0</v>
      </c>
      <c r="F1453" s="1">
        <v>0</v>
      </c>
      <c r="G1453" s="2">
        <f t="shared" si="24"/>
        <v>4596.152399999999</v>
      </c>
      <c r="H1453" s="2">
        <f t="shared" si="27"/>
        <v>0.62999999999192369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251197.46</v>
      </c>
      <c r="D1454" s="1">
        <f>'P-VRIO'!E23</f>
        <v>2072.17</v>
      </c>
      <c r="E1454" s="1">
        <v>0</v>
      </c>
      <c r="F1454" s="1">
        <v>0</v>
      </c>
      <c r="G1454" s="2">
        <f t="shared" si="24"/>
        <v>4851.4942000000001</v>
      </c>
      <c r="H1454" s="2">
        <f t="shared" si="27"/>
        <v>0.62999999999192369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251197.46</v>
      </c>
      <c r="D1456" s="1">
        <f>'P-VRIO'!E25</f>
        <v>2072.17</v>
      </c>
      <c r="E1456" s="1">
        <v>0</v>
      </c>
      <c r="F1456" s="1">
        <v>0</v>
      </c>
      <c r="G1456" s="2">
        <f t="shared" si="24"/>
        <v>5362.1778000000004</v>
      </c>
      <c r="H1456" s="2">
        <f t="shared" si="27"/>
        <v>0.62999999999192369</v>
      </c>
      <c r="I1456" s="10">
        <f t="shared" si="30"/>
        <v>3378.1720139566937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605126.43999999994</v>
      </c>
      <c r="D1480" s="6"/>
      <c r="E1480" s="6">
        <v>0</v>
      </c>
      <c r="F1480" s="6">
        <v>0</v>
      </c>
      <c r="G1480" s="7">
        <f t="shared" ref="G1480:G1580" si="34">B1480/1000*C1480</f>
        <v>605.12644</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6304985.9900000002</v>
      </c>
      <c r="D1481" s="1">
        <v>0</v>
      </c>
      <c r="E1481" s="1">
        <v>0</v>
      </c>
      <c r="F1481" s="1">
        <v>0</v>
      </c>
      <c r="G1481" s="2">
        <f t="shared" si="34"/>
        <v>12609.97198</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46241.14</v>
      </c>
      <c r="D1482" s="1">
        <v>0</v>
      </c>
      <c r="E1482" s="1">
        <v>0</v>
      </c>
      <c r="F1482" s="1">
        <v>0</v>
      </c>
      <c r="G1482" s="2">
        <f t="shared" si="34"/>
        <v>138.72342</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6258744.8500000006</v>
      </c>
      <c r="D1483" s="1">
        <v>0</v>
      </c>
      <c r="E1483" s="1">
        <v>0</v>
      </c>
      <c r="F1483" s="1">
        <v>0</v>
      </c>
      <c r="G1483" s="2">
        <f t="shared" si="34"/>
        <v>25034.979400000004</v>
      </c>
      <c r="H1483" s="2">
        <f t="shared" si="35"/>
        <v>0.14999999944120646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4984787.88</v>
      </c>
      <c r="D1484" s="1">
        <v>0</v>
      </c>
      <c r="E1484" s="1">
        <v>0</v>
      </c>
      <c r="F1484" s="1">
        <v>0</v>
      </c>
      <c r="G1484" s="2">
        <f t="shared" si="34"/>
        <v>24923.939399999999</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1269573.19</v>
      </c>
      <c r="D1485" s="1">
        <v>0</v>
      </c>
      <c r="E1485" s="1">
        <v>0</v>
      </c>
      <c r="F1485" s="1">
        <v>0</v>
      </c>
      <c r="G1485" s="2">
        <f t="shared" si="34"/>
        <v>7617.4391399999995</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4383.78</v>
      </c>
      <c r="D1486" s="1">
        <v>0</v>
      </c>
      <c r="E1486" s="1">
        <v>0</v>
      </c>
      <c r="F1486" s="1">
        <v>0</v>
      </c>
      <c r="G1486" s="2">
        <f t="shared" si="34"/>
        <v>30.68646</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6278443.3499999996</v>
      </c>
      <c r="D1499" s="1">
        <v>0</v>
      </c>
      <c r="E1499" s="1">
        <v>0</v>
      </c>
      <c r="F1499" s="1">
        <v>0</v>
      </c>
      <c r="G1499" s="2">
        <f t="shared" si="34"/>
        <v>125568.867</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29484.639999999999</v>
      </c>
      <c r="D1500" s="1">
        <v>0</v>
      </c>
      <c r="E1500" s="1">
        <v>0</v>
      </c>
      <c r="F1500" s="1">
        <v>0</v>
      </c>
      <c r="G1500" s="2">
        <f t="shared" si="34"/>
        <v>619.17744000000005</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6227605.9000000004</v>
      </c>
      <c r="D1501" s="1">
        <v>0</v>
      </c>
      <c r="E1501" s="1">
        <v>0</v>
      </c>
      <c r="F1501" s="1">
        <v>0</v>
      </c>
      <c r="G1501" s="2">
        <f t="shared" si="34"/>
        <v>137007.32980000001</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4981141.82</v>
      </c>
      <c r="D1502" s="1">
        <v>0</v>
      </c>
      <c r="E1502" s="1">
        <v>0</v>
      </c>
      <c r="F1502" s="1">
        <v>0</v>
      </c>
      <c r="G1502" s="2">
        <f t="shared" si="34"/>
        <v>114566.26186</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1242080.3</v>
      </c>
      <c r="D1503" s="1">
        <v>0</v>
      </c>
      <c r="E1503" s="1">
        <v>0</v>
      </c>
      <c r="F1503" s="1">
        <v>0</v>
      </c>
      <c r="G1503" s="2">
        <f t="shared" si="34"/>
        <v>29809.927200000002</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4383.78</v>
      </c>
      <c r="D1504" s="1">
        <v>0</v>
      </c>
      <c r="E1504" s="1">
        <v>0</v>
      </c>
      <c r="F1504" s="1">
        <v>0</v>
      </c>
      <c r="G1504" s="2">
        <f t="shared" si="34"/>
        <v>109.5945</v>
      </c>
      <c r="H1504" s="2">
        <f t="shared" si="35"/>
        <v>0.22000000000025466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21352.81</v>
      </c>
      <c r="D1511" s="1">
        <v>0</v>
      </c>
      <c r="E1511" s="1">
        <v>0</v>
      </c>
      <c r="F1511" s="1">
        <v>0</v>
      </c>
      <c r="G1511" s="2">
        <f t="shared" si="34"/>
        <v>683.28992000000005</v>
      </c>
      <c r="H1511" s="2">
        <f t="shared" si="35"/>
        <v>0.18999999999869033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21352.81</v>
      </c>
      <c r="D1515" s="1">
        <v>0</v>
      </c>
      <c r="E1515" s="1">
        <v>0</v>
      </c>
      <c r="F1515" s="1">
        <v>0</v>
      </c>
      <c r="G1515" s="2">
        <f t="shared" si="34"/>
        <v>768.70115999999996</v>
      </c>
      <c r="H1515" s="2">
        <f t="shared" si="35"/>
        <v>0.18999999999869033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631669.08000000007</v>
      </c>
      <c r="D1517" s="1">
        <v>0</v>
      </c>
      <c r="E1517" s="1">
        <v>0</v>
      </c>
      <c r="F1517" s="1">
        <v>0</v>
      </c>
      <c r="G1517" s="2">
        <f t="shared" si="34"/>
        <v>24003.425040000002</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21933.62</v>
      </c>
      <c r="D1518" s="1">
        <v>0</v>
      </c>
      <c r="E1518" s="1">
        <v>0</v>
      </c>
      <c r="F1518" s="1">
        <v>0</v>
      </c>
      <c r="G1518" s="2">
        <f t="shared" si="34"/>
        <v>855.41117999999994</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21933.62</v>
      </c>
      <c r="D1524" s="1">
        <v>0</v>
      </c>
      <c r="E1524" s="1">
        <v>0</v>
      </c>
      <c r="F1524" s="1">
        <v>0</v>
      </c>
      <c r="G1524" s="2">
        <f t="shared" si="34"/>
        <v>987.01289999999995</v>
      </c>
      <c r="H1524" s="2">
        <f t="shared" si="3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21933.62</v>
      </c>
      <c r="D1530" s="1">
        <v>0</v>
      </c>
      <c r="E1530" s="1">
        <v>0</v>
      </c>
      <c r="F1530" s="1">
        <v>0</v>
      </c>
      <c r="G1530" s="2">
        <f t="shared" si="34"/>
        <v>1118.6146199999998</v>
      </c>
      <c r="H1530" s="2">
        <f t="shared" si="35"/>
        <v>0.38000000000101863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21933.62</v>
      </c>
      <c r="D1531" s="1">
        <v>0</v>
      </c>
      <c r="E1531" s="1">
        <v>0</v>
      </c>
      <c r="F1531" s="1">
        <v>0</v>
      </c>
      <c r="G1531" s="2">
        <f t="shared" si="34"/>
        <v>1140.5482399999999</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609735.46</v>
      </c>
      <c r="D1576" s="1">
        <v>0</v>
      </c>
      <c r="E1576" s="1">
        <v>0</v>
      </c>
      <c r="F1576" s="1">
        <v>0</v>
      </c>
      <c r="G1576" s="2">
        <f t="shared" si="34"/>
        <v>59144.339619999999</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63735.29</v>
      </c>
      <c r="D1577" s="1">
        <v>0</v>
      </c>
      <c r="E1577" s="1">
        <v>0</v>
      </c>
      <c r="F1577" s="1">
        <v>0</v>
      </c>
      <c r="G1577" s="2">
        <f t="shared" si="34"/>
        <v>6246.0584200000003</v>
      </c>
      <c r="H1577" s="2">
        <f t="shared" si="35"/>
        <v>0.29000000000087311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466105.58</v>
      </c>
      <c r="D1578" s="1">
        <v>0</v>
      </c>
      <c r="E1578" s="1">
        <v>0</v>
      </c>
      <c r="F1578" s="1">
        <v>0</v>
      </c>
      <c r="G1578" s="2">
        <f t="shared" si="34"/>
        <v>46144.452420000001</v>
      </c>
      <c r="H1578" s="2">
        <f t="shared" si="35"/>
        <v>0.41999999998370185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79894.59</v>
      </c>
      <c r="D1580" s="13">
        <v>0</v>
      </c>
      <c r="E1580" s="13">
        <v>0</v>
      </c>
      <c r="F1580" s="13">
        <v>0</v>
      </c>
      <c r="G1580" s="14">
        <f t="shared" si="34"/>
        <v>8069.3535899999997</v>
      </c>
      <c r="H1580" s="14">
        <f t="shared" si="35"/>
        <v>0.41000000000349246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4921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6123281</v>
      </c>
      <c r="I16" s="172">
        <f>'PR-RAS'!E6</f>
        <v>6246488.0499999998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6146184</v>
      </c>
      <c r="I17" s="172">
        <f>'PR-RAS'!E151</f>
        <v>6206105.7300000004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22323</v>
      </c>
      <c r="I19" s="173">
        <f>'PR-RAS'!E646</f>
        <v>3293.7300000002288</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216143</v>
      </c>
      <c r="I20" s="175">
        <f>BILANCA!E7</f>
        <v>394351.11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479809</v>
      </c>
      <c r="I21" s="177">
        <f>BILANCA!E68</f>
        <v>546733.89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605126</v>
      </c>
      <c r="I22" s="177">
        <f>BILANCA!E176</f>
        <v>631669.07999999996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90826</v>
      </c>
      <c r="I23" s="179">
        <f>BILANCA!E237</f>
        <v>309415.92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6257874</v>
      </c>
      <c r="I28" s="181">
        <f>'RAS-funkcijski'!E141</f>
        <v>6206105.7300000004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251197.46</v>
      </c>
      <c r="I29" s="175">
        <f>'P-VRIO'!E5</f>
        <v>2072.17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251197.46</v>
      </c>
      <c r="I30" s="177">
        <f>'P-VRIO'!E22</f>
        <v>2072.17</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605126.43999999994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631669.08000000007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21933.62</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609735.46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33" sqref="E3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6123281</v>
      </c>
      <c r="E6" s="53">
        <f>E7+E44+E50+E82+E106+E124+E133+E139</f>
        <v>6246488.0499999998</v>
      </c>
      <c r="F6" s="54">
        <f t="shared" ref="F6:F131" si="0">IF(D6&lt;&gt;0,IF(E6/D6&gt;=100,"&gt;&gt;100",E6/D6*100),"-")</f>
        <v>102.01210837784514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2830</v>
      </c>
      <c r="E106" s="53">
        <f t="shared" si="23"/>
        <v>2200</v>
      </c>
      <c r="F106" s="54">
        <f t="shared" si="0"/>
        <v>77.738515901060069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2830</v>
      </c>
      <c r="E112" s="53">
        <f t="shared" si="25"/>
        <v>2200</v>
      </c>
      <c r="F112" s="54">
        <f t="shared" si="0"/>
        <v>77.738515901060069</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2830</v>
      </c>
      <c r="E117" s="244">
        <v>2200</v>
      </c>
      <c r="F117" s="54">
        <f t="shared" si="0"/>
        <v>77.738515901060069</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2482</v>
      </c>
      <c r="E124" s="53">
        <f t="shared" si="27"/>
        <v>2985</v>
      </c>
      <c r="F124" s="54">
        <f t="shared" si="0"/>
        <v>120.26591458501208</v>
      </c>
    </row>
    <row r="125" spans="1:6" ht="12.75" customHeight="1" x14ac:dyDescent="0.2">
      <c r="A125" s="55">
        <v>661</v>
      </c>
      <c r="B125" s="88" t="s">
        <v>293</v>
      </c>
      <c r="C125" s="52" t="s">
        <v>294</v>
      </c>
      <c r="D125" s="53">
        <f t="shared" ref="D125:E125" si="28">SUM(D126:D127)</f>
        <v>2482</v>
      </c>
      <c r="E125" s="53">
        <f t="shared" si="28"/>
        <v>2985</v>
      </c>
      <c r="F125" s="54">
        <f t="shared" si="0"/>
        <v>120.26591458501208</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2482</v>
      </c>
      <c r="E127" s="244">
        <v>2985</v>
      </c>
      <c r="F127" s="54">
        <f t="shared" si="0"/>
        <v>120.26591458501208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6117969</v>
      </c>
      <c r="E133" s="53">
        <f t="shared" si="30"/>
        <v>6241303.0499999998</v>
      </c>
      <c r="F133" s="54">
        <f t="shared" ref="F133:F223" si="31">IF(D133&lt;&gt;0,IF(E133/D133&gt;=100,"&gt;&gt;100",E133/D133*100),"-")</f>
        <v>102.01593126738628</v>
      </c>
    </row>
    <row r="134" spans="1:6" ht="24" x14ac:dyDescent="0.2">
      <c r="A134" s="55">
        <v>671</v>
      </c>
      <c r="B134" s="234" t="s">
        <v>311</v>
      </c>
      <c r="C134" s="52" t="s">
        <v>312</v>
      </c>
      <c r="D134" s="53">
        <f t="shared" ref="D134:E134" si="32">SUM(D135:D137)</f>
        <v>6117969</v>
      </c>
      <c r="E134" s="53">
        <f t="shared" si="32"/>
        <v>6241303.0499999998</v>
      </c>
      <c r="F134" s="54">
        <f t="shared" si="31"/>
        <v>102.01593126738628</v>
      </c>
    </row>
    <row r="135" spans="1:6" ht="12.75" customHeight="1" x14ac:dyDescent="0.2">
      <c r="A135" s="55">
        <v>6711</v>
      </c>
      <c r="B135" s="87" t="s">
        <v>313</v>
      </c>
      <c r="C135" s="52" t="s">
        <v>314</v>
      </c>
      <c r="D135" s="244">
        <v>6107526</v>
      </c>
      <c r="E135" s="244">
        <v>6219950.2400000002</v>
      </c>
      <c r="F135" s="54">
        <f t="shared" si="31"/>
        <v>101.84074926574198</v>
      </c>
    </row>
    <row r="136" spans="1:6" ht="24" x14ac:dyDescent="0.2">
      <c r="A136" s="55">
        <v>6712</v>
      </c>
      <c r="B136" s="234" t="s">
        <v>315</v>
      </c>
      <c r="C136" s="52" t="s">
        <v>316</v>
      </c>
      <c r="D136" s="244">
        <v>10443</v>
      </c>
      <c r="E136" s="244">
        <v>21352.81</v>
      </c>
      <c r="F136" s="54">
        <f t="shared" si="31"/>
        <v>204.47007564875994</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6146184</v>
      </c>
      <c r="E151" s="53">
        <f t="shared" si="35"/>
        <v>6206105.7300000004</v>
      </c>
      <c r="F151" s="54">
        <f t="shared" si="31"/>
        <v>100.97494201280016</v>
      </c>
    </row>
    <row r="152" spans="1:6" ht="12.75" customHeight="1" x14ac:dyDescent="0.2">
      <c r="A152" s="55">
        <v>31</v>
      </c>
      <c r="B152" s="87" t="s">
        <v>346</v>
      </c>
      <c r="C152" s="52" t="s">
        <v>347</v>
      </c>
      <c r="D152" s="53">
        <f t="shared" ref="D152:E152" si="36">D153+D158+D159</f>
        <v>4916203</v>
      </c>
      <c r="E152" s="53">
        <f t="shared" si="36"/>
        <v>4933648.83</v>
      </c>
      <c r="F152" s="54">
        <f t="shared" si="31"/>
        <v>100.35486390614872</v>
      </c>
    </row>
    <row r="153" spans="1:6" ht="12.75" customHeight="1" x14ac:dyDescent="0.2">
      <c r="A153" s="55">
        <v>311</v>
      </c>
      <c r="B153" s="87" t="s">
        <v>348</v>
      </c>
      <c r="C153" s="52" t="s">
        <v>349</v>
      </c>
      <c r="D153" s="53">
        <f t="shared" ref="D153:E153" si="37">SUM(D154:D157)</f>
        <v>4167145</v>
      </c>
      <c r="E153" s="53">
        <f t="shared" si="37"/>
        <v>4179136.61</v>
      </c>
      <c r="F153" s="54">
        <f t="shared" si="31"/>
        <v>100.28776560450861</v>
      </c>
    </row>
    <row r="154" spans="1:6" ht="12.75" customHeight="1" x14ac:dyDescent="0.2">
      <c r="A154" s="55">
        <v>3111</v>
      </c>
      <c r="B154" s="87" t="s">
        <v>350</v>
      </c>
      <c r="C154" s="52" t="s">
        <v>351</v>
      </c>
      <c r="D154" s="244">
        <v>4096306</v>
      </c>
      <c r="E154" s="244">
        <v>4118495.02</v>
      </c>
      <c r="F154" s="54">
        <f t="shared" si="31"/>
        <v>100.54168365351612</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70839</v>
      </c>
      <c r="E156" s="244">
        <v>60641.59</v>
      </c>
      <c r="F156" s="54">
        <f t="shared" si="31"/>
        <v>85.604808085941357</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109681</v>
      </c>
      <c r="E158" s="244">
        <v>135152.66</v>
      </c>
      <c r="F158" s="54">
        <f t="shared" si="31"/>
        <v>123.22340241245067</v>
      </c>
    </row>
    <row r="159" spans="1:6" ht="12.75" customHeight="1" x14ac:dyDescent="0.2">
      <c r="A159" s="55">
        <v>313</v>
      </c>
      <c r="B159" s="87" t="s">
        <v>360</v>
      </c>
      <c r="C159" s="52" t="s">
        <v>361</v>
      </c>
      <c r="D159" s="53">
        <f t="shared" ref="D159:E159" si="38">SUM(D160:D162)</f>
        <v>639377</v>
      </c>
      <c r="E159" s="53">
        <f t="shared" si="38"/>
        <v>619359.56000000006</v>
      </c>
      <c r="F159" s="54">
        <f t="shared" si="31"/>
        <v>96.869227388536032</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639377</v>
      </c>
      <c r="E161" s="244">
        <v>619359.56000000006</v>
      </c>
      <c r="F161" s="54">
        <f t="shared" si="31"/>
        <v>96.869227388536032</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1226881</v>
      </c>
      <c r="E163" s="53">
        <f t="shared" si="39"/>
        <v>1268073.1200000001</v>
      </c>
      <c r="F163" s="54">
        <f t="shared" si="31"/>
        <v>103.35746661656673</v>
      </c>
    </row>
    <row r="164" spans="1:6" ht="12.75" customHeight="1" x14ac:dyDescent="0.2">
      <c r="A164" s="55">
        <v>321</v>
      </c>
      <c r="B164" s="87" t="s">
        <v>369</v>
      </c>
      <c r="C164" s="52" t="s">
        <v>370</v>
      </c>
      <c r="D164" s="53">
        <f t="shared" ref="D164:E164" si="40">SUM(D165:D168)</f>
        <v>218710</v>
      </c>
      <c r="E164" s="53">
        <f t="shared" si="40"/>
        <v>220290.72000000003</v>
      </c>
      <c r="F164" s="54">
        <f t="shared" si="31"/>
        <v>100.72274701659734</v>
      </c>
    </row>
    <row r="165" spans="1:6" ht="12.75" customHeight="1" x14ac:dyDescent="0.2">
      <c r="A165" s="55">
        <v>3211</v>
      </c>
      <c r="B165" s="87" t="s">
        <v>371</v>
      </c>
      <c r="C165" s="52" t="s">
        <v>372</v>
      </c>
      <c r="D165" s="244">
        <v>15880</v>
      </c>
      <c r="E165" s="244">
        <v>20678.2</v>
      </c>
      <c r="F165" s="54">
        <f t="shared" si="31"/>
        <v>130.2153652392947</v>
      </c>
    </row>
    <row r="166" spans="1:6" ht="12.75" customHeight="1" x14ac:dyDescent="0.2">
      <c r="A166" s="55">
        <v>3212</v>
      </c>
      <c r="B166" s="87" t="s">
        <v>373</v>
      </c>
      <c r="C166" s="52" t="s">
        <v>374</v>
      </c>
      <c r="D166" s="244">
        <v>179588</v>
      </c>
      <c r="E166" s="244">
        <v>191012.92</v>
      </c>
      <c r="F166" s="54">
        <f t="shared" si="31"/>
        <v>106.36173909169879</v>
      </c>
    </row>
    <row r="167" spans="1:6" ht="12.75" customHeight="1" x14ac:dyDescent="0.2">
      <c r="A167" s="55">
        <v>3213</v>
      </c>
      <c r="B167" s="87" t="s">
        <v>375</v>
      </c>
      <c r="C167" s="52" t="s">
        <v>376</v>
      </c>
      <c r="D167" s="244">
        <v>8990</v>
      </c>
      <c r="E167" s="244">
        <v>3805</v>
      </c>
      <c r="F167" s="54">
        <f t="shared" si="31"/>
        <v>42.324805339265851</v>
      </c>
    </row>
    <row r="168" spans="1:6" ht="12.75" customHeight="1" x14ac:dyDescent="0.2">
      <c r="A168" s="55">
        <v>3214</v>
      </c>
      <c r="B168" s="87" t="s">
        <v>377</v>
      </c>
      <c r="C168" s="52" t="s">
        <v>378</v>
      </c>
      <c r="D168" s="244">
        <v>14252</v>
      </c>
      <c r="E168" s="244">
        <v>4794.6000000000004</v>
      </c>
      <c r="F168" s="54">
        <f t="shared" si="31"/>
        <v>33.641594162222852</v>
      </c>
    </row>
    <row r="169" spans="1:6" ht="12.75" customHeight="1" x14ac:dyDescent="0.2">
      <c r="A169" s="55">
        <v>322</v>
      </c>
      <c r="B169" s="87" t="s">
        <v>379</v>
      </c>
      <c r="C169" s="52" t="s">
        <v>380</v>
      </c>
      <c r="D169" s="53">
        <f t="shared" ref="D169:E169" si="41">SUM(D170:D176)</f>
        <v>105710</v>
      </c>
      <c r="E169" s="53">
        <f t="shared" si="41"/>
        <v>101720.72000000002</v>
      </c>
      <c r="F169" s="54">
        <f t="shared" si="31"/>
        <v>96.226203765017516</v>
      </c>
    </row>
    <row r="170" spans="1:6" ht="12.75" customHeight="1" x14ac:dyDescent="0.2">
      <c r="A170" s="55">
        <v>3221</v>
      </c>
      <c r="B170" s="87" t="s">
        <v>381</v>
      </c>
      <c r="C170" s="52" t="s">
        <v>382</v>
      </c>
      <c r="D170" s="244">
        <v>84190</v>
      </c>
      <c r="E170" s="244">
        <v>84452.57</v>
      </c>
      <c r="F170" s="54">
        <f t="shared" si="31"/>
        <v>100.31187789523696</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9445</v>
      </c>
      <c r="E172" s="244">
        <v>11558.94</v>
      </c>
      <c r="F172" s="54">
        <f t="shared" si="31"/>
        <v>122.38157755426151</v>
      </c>
    </row>
    <row r="173" spans="1:6" ht="12.75" customHeight="1" x14ac:dyDescent="0.2">
      <c r="A173" s="55">
        <v>3224</v>
      </c>
      <c r="B173" s="87" t="s">
        <v>387</v>
      </c>
      <c r="C173" s="52" t="s">
        <v>388</v>
      </c>
      <c r="D173" s="244">
        <v>0</v>
      </c>
      <c r="E173" s="244">
        <v>1932.96</v>
      </c>
      <c r="F173" s="54" t="str">
        <f t="shared" si="31"/>
        <v>-</v>
      </c>
    </row>
    <row r="174" spans="1:6" ht="12.75" customHeight="1" x14ac:dyDescent="0.2">
      <c r="A174" s="55">
        <v>3225</v>
      </c>
      <c r="B174" s="87" t="s">
        <v>389</v>
      </c>
      <c r="C174" s="52" t="s">
        <v>390</v>
      </c>
      <c r="D174" s="244">
        <v>12075</v>
      </c>
      <c r="E174" s="244">
        <v>2581.79</v>
      </c>
      <c r="F174" s="54">
        <f t="shared" si="31"/>
        <v>21.381283643892342</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1194.46</v>
      </c>
      <c r="F176" s="54" t="str">
        <f t="shared" si="31"/>
        <v>-</v>
      </c>
    </row>
    <row r="177" spans="1:6" ht="12.75" customHeight="1" x14ac:dyDescent="0.2">
      <c r="A177" s="55">
        <v>323</v>
      </c>
      <c r="B177" s="87" t="s">
        <v>395</v>
      </c>
      <c r="C177" s="52" t="s">
        <v>396</v>
      </c>
      <c r="D177" s="53">
        <f t="shared" ref="D177:E177" si="42">SUM(D178:D186)</f>
        <v>864545</v>
      </c>
      <c r="E177" s="53">
        <f t="shared" si="42"/>
        <v>807061.62000000011</v>
      </c>
      <c r="F177" s="54">
        <f t="shared" si="31"/>
        <v>93.351025105691448</v>
      </c>
    </row>
    <row r="178" spans="1:6" ht="12.75" customHeight="1" x14ac:dyDescent="0.2">
      <c r="A178" s="55">
        <v>3231</v>
      </c>
      <c r="B178" s="87" t="s">
        <v>397</v>
      </c>
      <c r="C178" s="52" t="s">
        <v>398</v>
      </c>
      <c r="D178" s="244">
        <v>128365</v>
      </c>
      <c r="E178" s="244">
        <v>117747.35</v>
      </c>
      <c r="F178" s="54">
        <f t="shared" si="31"/>
        <v>91.728547501265922</v>
      </c>
    </row>
    <row r="179" spans="1:6" ht="12.75" customHeight="1" x14ac:dyDescent="0.2">
      <c r="A179" s="55">
        <v>3232</v>
      </c>
      <c r="B179" s="87" t="s">
        <v>399</v>
      </c>
      <c r="C179" s="52" t="s">
        <v>400</v>
      </c>
      <c r="D179" s="244">
        <v>17260</v>
      </c>
      <c r="E179" s="244">
        <v>9707.48</v>
      </c>
      <c r="F179" s="54">
        <f t="shared" si="31"/>
        <v>56.242641946697567</v>
      </c>
    </row>
    <row r="180" spans="1:6" ht="12.75" customHeight="1" x14ac:dyDescent="0.2">
      <c r="A180" s="55">
        <v>3233</v>
      </c>
      <c r="B180" s="87" t="s">
        <v>401</v>
      </c>
      <c r="C180" s="52" t="s">
        <v>402</v>
      </c>
      <c r="D180" s="244">
        <v>26703</v>
      </c>
      <c r="E180" s="244">
        <v>10419</v>
      </c>
      <c r="F180" s="54">
        <f t="shared" si="31"/>
        <v>39.018087855297154</v>
      </c>
    </row>
    <row r="181" spans="1:6" ht="12.75" customHeight="1" x14ac:dyDescent="0.2">
      <c r="A181" s="55">
        <v>3234</v>
      </c>
      <c r="B181" s="87" t="s">
        <v>403</v>
      </c>
      <c r="C181" s="52" t="s">
        <v>404</v>
      </c>
      <c r="D181" s="244">
        <v>2688</v>
      </c>
      <c r="E181" s="244">
        <v>1909.59</v>
      </c>
      <c r="F181" s="54">
        <f t="shared" si="31"/>
        <v>71.041294642857139</v>
      </c>
    </row>
    <row r="182" spans="1:6" ht="12.75" customHeight="1" x14ac:dyDescent="0.2">
      <c r="A182" s="55">
        <v>3235</v>
      </c>
      <c r="B182" s="87" t="s">
        <v>405</v>
      </c>
      <c r="C182" s="52" t="s">
        <v>406</v>
      </c>
      <c r="D182" s="244">
        <v>43440</v>
      </c>
      <c r="E182" s="244">
        <v>56710.73</v>
      </c>
      <c r="F182" s="54">
        <f t="shared" si="31"/>
        <v>130.54956261510128</v>
      </c>
    </row>
    <row r="183" spans="1:6" ht="12.75" customHeight="1" x14ac:dyDescent="0.2">
      <c r="A183" s="55">
        <v>3236</v>
      </c>
      <c r="B183" s="87" t="s">
        <v>407</v>
      </c>
      <c r="C183" s="52" t="s">
        <v>408</v>
      </c>
      <c r="D183" s="244">
        <v>17485</v>
      </c>
      <c r="E183" s="244">
        <v>3942.5</v>
      </c>
      <c r="F183" s="54">
        <f t="shared" si="31"/>
        <v>22.547898198455819</v>
      </c>
    </row>
    <row r="184" spans="1:6" ht="12.75" customHeight="1" x14ac:dyDescent="0.2">
      <c r="A184" s="55">
        <v>3237</v>
      </c>
      <c r="B184" s="87" t="s">
        <v>409</v>
      </c>
      <c r="C184" s="52" t="s">
        <v>410</v>
      </c>
      <c r="D184" s="244">
        <v>622719</v>
      </c>
      <c r="E184" s="244">
        <v>602706.54</v>
      </c>
      <c r="F184" s="54">
        <f t="shared" si="31"/>
        <v>96.786277598724311</v>
      </c>
    </row>
    <row r="185" spans="1:6" ht="12.75" customHeight="1" x14ac:dyDescent="0.2">
      <c r="A185" s="55">
        <v>3238</v>
      </c>
      <c r="B185" s="87" t="s">
        <v>411</v>
      </c>
      <c r="C185" s="52" t="s">
        <v>412</v>
      </c>
      <c r="D185" s="244">
        <v>0</v>
      </c>
      <c r="E185" s="244">
        <v>271.88</v>
      </c>
      <c r="F185" s="54" t="str">
        <f t="shared" si="31"/>
        <v>-</v>
      </c>
    </row>
    <row r="186" spans="1:6" ht="12.75" customHeight="1" x14ac:dyDescent="0.2">
      <c r="A186" s="55">
        <v>3239</v>
      </c>
      <c r="B186" s="87" t="s">
        <v>413</v>
      </c>
      <c r="C186" s="52" t="s">
        <v>414</v>
      </c>
      <c r="D186" s="244">
        <v>5885</v>
      </c>
      <c r="E186" s="244">
        <v>3646.55</v>
      </c>
      <c r="F186" s="54">
        <f t="shared" si="31"/>
        <v>61.963466440101953</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37916</v>
      </c>
      <c r="E188" s="53">
        <f t="shared" si="43"/>
        <v>139000.06</v>
      </c>
      <c r="F188" s="54">
        <f t="shared" si="31"/>
        <v>366.60001054963607</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4057</v>
      </c>
      <c r="E190" s="244">
        <v>2088.17</v>
      </c>
      <c r="F190" s="54">
        <f t="shared" si="31"/>
        <v>51.470791225043136</v>
      </c>
    </row>
    <row r="191" spans="1:6" ht="12.75" customHeight="1" x14ac:dyDescent="0.2">
      <c r="A191" s="55">
        <v>3293</v>
      </c>
      <c r="B191" s="87" t="s">
        <v>423</v>
      </c>
      <c r="C191" s="52" t="s">
        <v>424</v>
      </c>
      <c r="D191" s="244">
        <v>1535</v>
      </c>
      <c r="E191" s="244">
        <v>3966.45</v>
      </c>
      <c r="F191" s="54">
        <f t="shared" si="31"/>
        <v>258.40065146579803</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10163</v>
      </c>
      <c r="E193" s="244">
        <v>11162.5</v>
      </c>
      <c r="F193" s="54">
        <f t="shared" si="31"/>
        <v>109.83469447997638</v>
      </c>
    </row>
    <row r="194" spans="1:6" ht="12.75" customHeight="1" x14ac:dyDescent="0.2">
      <c r="A194" s="55" t="s">
        <v>429</v>
      </c>
      <c r="B194" s="87" t="s">
        <v>430</v>
      </c>
      <c r="C194" s="52" t="s">
        <v>429</v>
      </c>
      <c r="D194" s="244">
        <v>11598</v>
      </c>
      <c r="E194" s="244">
        <v>120782.94</v>
      </c>
      <c r="F194" s="54">
        <f t="shared" si="31"/>
        <v>1041.4117951370927</v>
      </c>
    </row>
    <row r="195" spans="1:6" ht="12.75" customHeight="1" x14ac:dyDescent="0.2">
      <c r="A195" s="55">
        <v>3299</v>
      </c>
      <c r="B195" s="87" t="s">
        <v>431</v>
      </c>
      <c r="C195" s="52" t="s">
        <v>432</v>
      </c>
      <c r="D195" s="244">
        <v>10563</v>
      </c>
      <c r="E195" s="244">
        <v>1000</v>
      </c>
      <c r="F195" s="54">
        <f t="shared" si="31"/>
        <v>9.4670074789359084</v>
      </c>
    </row>
    <row r="196" spans="1:6" ht="12.75" customHeight="1" x14ac:dyDescent="0.2">
      <c r="A196" s="55">
        <v>34</v>
      </c>
      <c r="B196" s="234" t="s">
        <v>433</v>
      </c>
      <c r="C196" s="52" t="s">
        <v>434</v>
      </c>
      <c r="D196" s="53">
        <f t="shared" ref="D196:E196" si="44">D197+D202+D210</f>
        <v>3100</v>
      </c>
      <c r="E196" s="53">
        <f t="shared" si="44"/>
        <v>4383.7800000000007</v>
      </c>
      <c r="F196" s="54">
        <f t="shared" si="31"/>
        <v>141.41225806451615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1583</v>
      </c>
      <c r="E202" s="53">
        <f t="shared" si="46"/>
        <v>2699.63</v>
      </c>
      <c r="F202" s="54">
        <f t="shared" si="31"/>
        <v>170.53885028427038</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1583</v>
      </c>
      <c r="E208" s="244">
        <v>2699.63</v>
      </c>
      <c r="F208" s="54">
        <f t="shared" si="31"/>
        <v>170.53885028427038</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1517</v>
      </c>
      <c r="E210" s="53">
        <f t="shared" si="47"/>
        <v>1684.15</v>
      </c>
      <c r="F210" s="54">
        <f t="shared" si="31"/>
        <v>111.01845748187212</v>
      </c>
    </row>
    <row r="211" spans="1:6" ht="12.75" customHeight="1" x14ac:dyDescent="0.2">
      <c r="A211" s="55">
        <v>3431</v>
      </c>
      <c r="B211" s="234" t="s">
        <v>463</v>
      </c>
      <c r="C211" s="52" t="s">
        <v>464</v>
      </c>
      <c r="D211" s="244">
        <v>1517</v>
      </c>
      <c r="E211" s="244">
        <v>1684.15</v>
      </c>
      <c r="F211" s="54">
        <f t="shared" si="31"/>
        <v>111.01845748187212</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6146184</v>
      </c>
      <c r="E289" s="53">
        <f t="shared" si="79"/>
        <v>6206105.7300000004</v>
      </c>
      <c r="F289" s="54">
        <f t="shared" si="76"/>
        <v>100.97494201280016</v>
      </c>
    </row>
    <row r="290" spans="1:6" ht="12.75" customHeight="1" x14ac:dyDescent="0.2">
      <c r="A290" s="55" t="s">
        <v>606</v>
      </c>
      <c r="B290" s="87" t="s">
        <v>617</v>
      </c>
      <c r="C290" s="52" t="s">
        <v>618</v>
      </c>
      <c r="D290" s="53">
        <f>IF(D6&gt;=D289,D6-D289,0)</f>
        <v>0</v>
      </c>
      <c r="E290" s="53">
        <f>IF(E6&gt;=E289,E6-E289,0)</f>
        <v>40382.319999999367</v>
      </c>
      <c r="F290" s="54" t="str">
        <f t="shared" si="76"/>
        <v>-</v>
      </c>
    </row>
    <row r="291" spans="1:6" ht="12.75" customHeight="1" x14ac:dyDescent="0.2">
      <c r="A291" s="55" t="s">
        <v>606</v>
      </c>
      <c r="B291" s="87" t="s">
        <v>619</v>
      </c>
      <c r="C291" s="52" t="s">
        <v>620</v>
      </c>
      <c r="D291" s="53">
        <f>IF(D289&gt;=D6,D289-D6,0)</f>
        <v>22903</v>
      </c>
      <c r="E291" s="53">
        <f>IF(E289&gt;=E6,E289-E6,0)</f>
        <v>0</v>
      </c>
      <c r="F291" s="54">
        <f t="shared" si="76"/>
        <v>0</v>
      </c>
    </row>
    <row r="292" spans="1:6" ht="12.75" customHeight="1" x14ac:dyDescent="0.2">
      <c r="A292" s="55">
        <v>92211</v>
      </c>
      <c r="B292" s="87" t="s">
        <v>621</v>
      </c>
      <c r="C292" s="52" t="s">
        <v>622</v>
      </c>
      <c r="D292" s="244">
        <v>9276</v>
      </c>
      <c r="E292" s="244">
        <v>0</v>
      </c>
      <c r="F292" s="54">
        <f t="shared" si="76"/>
        <v>0</v>
      </c>
    </row>
    <row r="293" spans="1:6" ht="12.75" customHeight="1" x14ac:dyDescent="0.2">
      <c r="A293" s="55">
        <v>92221</v>
      </c>
      <c r="B293" s="87" t="s">
        <v>623</v>
      </c>
      <c r="C293" s="52" t="s">
        <v>624</v>
      </c>
      <c r="D293" s="244">
        <v>0</v>
      </c>
      <c r="E293" s="244">
        <v>13627.16</v>
      </c>
      <c r="F293" s="54" t="str">
        <f t="shared" si="76"/>
        <v>-</v>
      </c>
    </row>
    <row r="294" spans="1:6" ht="12.75" customHeight="1" x14ac:dyDescent="0.2">
      <c r="A294" s="55">
        <v>96</v>
      </c>
      <c r="B294" s="87" t="s">
        <v>625</v>
      </c>
      <c r="C294" s="52" t="s">
        <v>626</v>
      </c>
      <c r="D294" s="244">
        <v>0</v>
      </c>
      <c r="E294" s="244">
        <v>0</v>
      </c>
      <c r="F294" s="54" t="str">
        <f t="shared" si="76"/>
        <v>-</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111690</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111690</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111690</v>
      </c>
      <c r="E378" s="53">
        <f t="shared" si="102"/>
        <v>0</v>
      </c>
      <c r="F378" s="54">
        <f t="shared" si="81"/>
        <v>0</v>
      </c>
    </row>
    <row r="379" spans="1:6" ht="12.75" customHeight="1" x14ac:dyDescent="0.2">
      <c r="A379" s="55">
        <v>4231</v>
      </c>
      <c r="B379" s="87" t="s">
        <v>690</v>
      </c>
      <c r="C379" s="52" t="s">
        <v>775</v>
      </c>
      <c r="D379" s="244">
        <v>111690</v>
      </c>
      <c r="E379" s="244">
        <v>0</v>
      </c>
      <c r="F379" s="54">
        <f t="shared" si="81"/>
        <v>0</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111690</v>
      </c>
      <c r="E408" s="53">
        <f t="shared" si="111"/>
        <v>0</v>
      </c>
      <c r="F408" s="54">
        <f t="shared" si="81"/>
        <v>0</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111690.35</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6123281</v>
      </c>
      <c r="E412" s="53">
        <f>E6+E298</f>
        <v>6246488.0499999998</v>
      </c>
      <c r="F412" s="54">
        <f t="shared" si="81"/>
        <v>102.01210837784514</v>
      </c>
    </row>
    <row r="413" spans="1:6" ht="12.75" customHeight="1" x14ac:dyDescent="0.2">
      <c r="A413" s="55" t="s">
        <v>606</v>
      </c>
      <c r="B413" s="87" t="s">
        <v>829</v>
      </c>
      <c r="C413" s="52" t="s">
        <v>830</v>
      </c>
      <c r="D413" s="53">
        <f t="shared" ref="D413:E413" si="112">D289+D350</f>
        <v>6257874</v>
      </c>
      <c r="E413" s="53">
        <f t="shared" si="112"/>
        <v>6206105.7300000004</v>
      </c>
      <c r="F413" s="54">
        <f t="shared" si="81"/>
        <v>99.172749882787684</v>
      </c>
    </row>
    <row r="414" spans="1:6" ht="12.75" customHeight="1" x14ac:dyDescent="0.2">
      <c r="A414" s="55" t="s">
        <v>606</v>
      </c>
      <c r="B414" s="87" t="s">
        <v>831</v>
      </c>
      <c r="C414" s="52" t="s">
        <v>832</v>
      </c>
      <c r="D414" s="53">
        <f t="shared" ref="D414:E414" si="113">IF(D412&gt;=D413,D412-D413,0)</f>
        <v>0</v>
      </c>
      <c r="E414" s="53">
        <f t="shared" si="113"/>
        <v>40382.319999999367</v>
      </c>
      <c r="F414" s="54" t="str">
        <f t="shared" si="81"/>
        <v>-</v>
      </c>
    </row>
    <row r="415" spans="1:6" ht="12.75" customHeight="1" x14ac:dyDescent="0.2">
      <c r="A415" s="55" t="s">
        <v>606</v>
      </c>
      <c r="B415" s="87" t="s">
        <v>833</v>
      </c>
      <c r="C415" s="52" t="s">
        <v>834</v>
      </c>
      <c r="D415" s="53">
        <f t="shared" ref="D415:E415" si="114">IF(D413&gt;=D412,D413-D412,0)</f>
        <v>134593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9276</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125317.51000000001</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111690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111690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111690</v>
      </c>
      <c r="E495" s="53">
        <f t="shared" si="140"/>
        <v>0</v>
      </c>
      <c r="F495" s="54">
        <f t="shared" si="119"/>
        <v>0</v>
      </c>
    </row>
    <row r="496" spans="1:6" ht="12.75" customHeight="1" x14ac:dyDescent="0.2">
      <c r="A496" s="55">
        <v>8443</v>
      </c>
      <c r="B496" s="87" t="s">
        <v>996</v>
      </c>
      <c r="C496" s="52" t="s">
        <v>997</v>
      </c>
      <c r="D496" s="244">
        <v>111690</v>
      </c>
      <c r="E496" s="244">
        <v>0</v>
      </c>
      <c r="F496" s="54">
        <f t="shared" si="119"/>
        <v>0</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8696</v>
      </c>
      <c r="E528" s="53">
        <f t="shared" si="148"/>
        <v>21352.81</v>
      </c>
      <c r="F528" s="54">
        <f t="shared" si="119"/>
        <v>245.547493100276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8696</v>
      </c>
      <c r="E593" s="53">
        <f t="shared" si="167"/>
        <v>21352.81</v>
      </c>
      <c r="F593" s="54">
        <f t="shared" si="119"/>
        <v>245.547493100276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8696</v>
      </c>
      <c r="E605" s="53">
        <f t="shared" si="171"/>
        <v>21352.81</v>
      </c>
      <c r="F605" s="54">
        <f t="shared" si="119"/>
        <v>245.547493100276</v>
      </c>
    </row>
    <row r="606" spans="1:6" ht="24" x14ac:dyDescent="0.2">
      <c r="A606" s="55">
        <v>5443</v>
      </c>
      <c r="B606" s="87" t="s">
        <v>1207</v>
      </c>
      <c r="C606" s="52" t="s">
        <v>1208</v>
      </c>
      <c r="D606" s="244">
        <v>8696</v>
      </c>
      <c r="E606" s="244">
        <v>21352.81</v>
      </c>
      <c r="F606" s="54">
        <f t="shared" si="119"/>
        <v>245.547493100276</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102994</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21352.81</v>
      </c>
      <c r="F636" s="54" t="str">
        <f t="shared" si="119"/>
        <v>-</v>
      </c>
    </row>
    <row r="637" spans="1:6" ht="12.75" customHeight="1" x14ac:dyDescent="0.2">
      <c r="A637" s="55">
        <v>92213</v>
      </c>
      <c r="B637" s="87" t="s">
        <v>1269</v>
      </c>
      <c r="C637" s="52" t="s">
        <v>1270</v>
      </c>
      <c r="D637" s="244">
        <v>0</v>
      </c>
      <c r="E637" s="244">
        <v>102994.27</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6234971</v>
      </c>
      <c r="E639" s="53">
        <f t="shared" si="180"/>
        <v>6246488.0499999998</v>
      </c>
      <c r="F639" s="54">
        <f t="shared" si="119"/>
        <v>100.18471697783357</v>
      </c>
    </row>
    <row r="640" spans="1:6" ht="12.75" customHeight="1" x14ac:dyDescent="0.2">
      <c r="A640" s="55" t="s">
        <v>606</v>
      </c>
      <c r="B640" s="87" t="s">
        <v>1275</v>
      </c>
      <c r="C640" s="52" t="s">
        <v>1276</v>
      </c>
      <c r="D640" s="53">
        <f t="shared" ref="D640:E640" si="181">D413+D528</f>
        <v>6266570</v>
      </c>
      <c r="E640" s="53">
        <f t="shared" si="181"/>
        <v>6227458.54</v>
      </c>
      <c r="F640" s="54">
        <f t="shared" si="119"/>
        <v>99.375871329930092</v>
      </c>
    </row>
    <row r="641" spans="1:6" ht="12.75" customHeight="1" x14ac:dyDescent="0.2">
      <c r="A641" s="55" t="s">
        <v>606</v>
      </c>
      <c r="B641" s="87" t="s">
        <v>1277</v>
      </c>
      <c r="C641" s="52" t="s">
        <v>1278</v>
      </c>
      <c r="D641" s="53">
        <f t="shared" ref="D641:E641" si="182">IF(D639&gt;=D640,D639-D640,0)</f>
        <v>0</v>
      </c>
      <c r="E641" s="53">
        <f t="shared" si="182"/>
        <v>19029.509999999776</v>
      </c>
      <c r="F641" s="54" t="str">
        <f t="shared" si="119"/>
        <v>-</v>
      </c>
    </row>
    <row r="642" spans="1:6" ht="12.75" customHeight="1" x14ac:dyDescent="0.2">
      <c r="A642" s="55" t="s">
        <v>606</v>
      </c>
      <c r="B642" s="87" t="s">
        <v>1279</v>
      </c>
      <c r="C642" s="52" t="s">
        <v>1280</v>
      </c>
      <c r="D642" s="53">
        <f t="shared" ref="D642:E642" si="183">IF(D640&gt;=D639,D640-D639,0)</f>
        <v>31599</v>
      </c>
      <c r="E642" s="53">
        <f t="shared" si="183"/>
        <v>0</v>
      </c>
      <c r="F642" s="54">
        <f t="shared" si="119"/>
        <v>0</v>
      </c>
    </row>
    <row r="643" spans="1:6" ht="24" x14ac:dyDescent="0.2">
      <c r="A643" s="62" t="s">
        <v>1281</v>
      </c>
      <c r="B643" s="87" t="s">
        <v>1282</v>
      </c>
      <c r="C643" s="63" t="s">
        <v>1281</v>
      </c>
      <c r="D643" s="53">
        <f t="shared" ref="D643:E643" si="184">IF(D416-D417+D637-D638&gt;=0,D416-D417+D637-D638,0)</f>
        <v>9276</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22323.240000000005</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22323</v>
      </c>
      <c r="E646" s="53">
        <f t="shared" si="187"/>
        <v>3293.7300000002288</v>
      </c>
      <c r="F646" s="54">
        <f t="shared" si="119"/>
        <v>14.75487165703637</v>
      </c>
    </row>
    <row r="647" spans="1:6" ht="24" x14ac:dyDescent="0.2">
      <c r="A647" s="57" t="s">
        <v>1289</v>
      </c>
      <c r="B647" s="235" t="s">
        <v>1290</v>
      </c>
      <c r="C647" s="58" t="s">
        <v>1289</v>
      </c>
      <c r="D647" s="245">
        <v>414714</v>
      </c>
      <c r="E647" s="245">
        <v>419860.61</v>
      </c>
      <c r="F647" s="59">
        <f t="shared" si="119"/>
        <v>101.24100223286409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21659</v>
      </c>
      <c r="E649" s="244">
        <v>19297.87</v>
      </c>
      <c r="F649" s="54">
        <f t="shared" ref="F649:F724" si="188">IF(D649&lt;&gt;0,IF(E649/D649&gt;=100,"&gt;&gt;100",E649/D649*100),"-")</f>
        <v>89.098619511519459</v>
      </c>
    </row>
    <row r="650" spans="1:6" ht="12.75" customHeight="1" x14ac:dyDescent="0.2">
      <c r="A650" s="55" t="s">
        <v>1294</v>
      </c>
      <c r="B650" s="87" t="s">
        <v>1295</v>
      </c>
      <c r="C650" s="52" t="s">
        <v>1294</v>
      </c>
      <c r="D650" s="244">
        <v>6123281</v>
      </c>
      <c r="E650" s="244">
        <v>6246488.0499999998</v>
      </c>
      <c r="F650" s="54">
        <f t="shared" si="188"/>
        <v>102.01210837784514</v>
      </c>
    </row>
    <row r="651" spans="1:6" ht="12.75" customHeight="1" x14ac:dyDescent="0.2">
      <c r="A651" s="55" t="s">
        <v>1296</v>
      </c>
      <c r="B651" s="87" t="s">
        <v>1297</v>
      </c>
      <c r="C651" s="52" t="s">
        <v>1296</v>
      </c>
      <c r="D651" s="244">
        <v>6125642</v>
      </c>
      <c r="E651" s="244">
        <v>6202534.75</v>
      </c>
      <c r="F651" s="54">
        <f t="shared" si="188"/>
        <v>101.25526026496487</v>
      </c>
    </row>
    <row r="652" spans="1:6" ht="24" x14ac:dyDescent="0.2">
      <c r="A652" s="55">
        <v>11</v>
      </c>
      <c r="B652" s="87" t="s">
        <v>1298</v>
      </c>
      <c r="C652" s="52" t="s">
        <v>1299</v>
      </c>
      <c r="D652" s="53">
        <f t="shared" ref="D652:E652" si="189">+D649+D650-D651</f>
        <v>19298</v>
      </c>
      <c r="E652" s="53">
        <f t="shared" si="189"/>
        <v>63251.169999999925</v>
      </c>
      <c r="F652" s="54">
        <f t="shared" si="188"/>
        <v>327.76023422116242</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35</v>
      </c>
      <c r="E654" s="264">
        <v>35</v>
      </c>
      <c r="F654" s="54">
        <f t="shared" si="188"/>
        <v>100</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31</v>
      </c>
      <c r="E656" s="264">
        <v>32</v>
      </c>
      <c r="F656" s="54">
        <f t="shared" si="188"/>
        <v>103.2258064516129</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7087</v>
      </c>
      <c r="E717" s="244">
        <v>10354.870000000001</v>
      </c>
      <c r="F717" s="54">
        <f t="shared" si="188"/>
        <v>146.11076619161847</v>
      </c>
    </row>
    <row r="718" spans="1:6" ht="12.75" customHeight="1" x14ac:dyDescent="0.2">
      <c r="A718" s="55">
        <v>32121</v>
      </c>
      <c r="B718" s="87" t="s">
        <v>1413</v>
      </c>
      <c r="C718" s="52" t="s">
        <v>1414</v>
      </c>
      <c r="D718" s="244">
        <v>179588</v>
      </c>
      <c r="E718" s="244">
        <v>191012.92</v>
      </c>
      <c r="F718" s="54">
        <f t="shared" si="188"/>
        <v>106.36173909169879</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17485</v>
      </c>
      <c r="E720" s="244">
        <v>750</v>
      </c>
      <c r="F720" s="54">
        <f t="shared" si="188"/>
        <v>4.2893909064912785</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87695</v>
      </c>
      <c r="E723" s="244">
        <v>80904.160000000003</v>
      </c>
      <c r="F723" s="54">
        <f t="shared" si="188"/>
        <v>92.256297394378251</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1583</v>
      </c>
      <c r="E748" s="244">
        <v>2699.63</v>
      </c>
      <c r="F748" s="54">
        <f t="shared" si="190"/>
        <v>170.53885028427038</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111690</v>
      </c>
      <c r="E887" s="244">
        <v>0</v>
      </c>
      <c r="F887" s="54">
        <f t="shared" si="190"/>
        <v>0</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8696</v>
      </c>
      <c r="E955" s="244">
        <v>21352.81</v>
      </c>
      <c r="F955" s="54">
        <f t="shared" si="190"/>
        <v>245.547493100276</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4">
        <v>0</v>
      </c>
      <c r="E982" s="244">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101247</v>
      </c>
      <c r="E987" s="247">
        <v>79894.59</v>
      </c>
      <c r="F987" s="54">
        <f t="shared" si="192"/>
        <v>78.910575128151933</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8" workbookViewId="0">
      <selection activeCell="E291" sqref="E29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695952</v>
      </c>
      <c r="E6" s="231">
        <f t="shared" si="0"/>
        <v>941085</v>
      </c>
      <c r="F6" s="232">
        <f t="shared" ref="F6:F260" si="1">IF(D6&gt;0,IF(E6/D6&gt;=100,"&gt;&gt;100",E6/D6*100),"-")</f>
        <v>135.22268777157046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216143</v>
      </c>
      <c r="E7" s="106">
        <f t="shared" si="2"/>
        <v>394351.11</v>
      </c>
      <c r="F7" s="95">
        <f t="shared" si="1"/>
        <v>182.44917022526752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216143</v>
      </c>
      <c r="E12" s="106">
        <f t="shared" si="3"/>
        <v>394351.11</v>
      </c>
      <c r="F12" s="95">
        <f t="shared" si="1"/>
        <v>182.44917022526752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48141</v>
      </c>
      <c r="E13" s="106">
        <f t="shared" si="4"/>
        <v>45703.12</v>
      </c>
      <c r="F13" s="95">
        <f t="shared" si="1"/>
        <v>94.935958953906237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48750</v>
      </c>
      <c r="E15" s="249">
        <v>48750</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609</v>
      </c>
      <c r="E18" s="249">
        <v>3046.88</v>
      </c>
      <c r="F18" s="95">
        <f t="shared" si="1"/>
        <v>500.30870279146143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67481</v>
      </c>
      <c r="E19" s="106">
        <f t="shared" si="5"/>
        <v>270464.75</v>
      </c>
      <c r="F19" s="95">
        <f t="shared" si="1"/>
        <v>400.80133667254483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388521</v>
      </c>
      <c r="E20" s="249">
        <v>1018718.17</v>
      </c>
      <c r="F20" s="95">
        <f t="shared" si="1"/>
        <v>262.20414597923923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33883</v>
      </c>
      <c r="E21" s="249">
        <v>44347.57</v>
      </c>
      <c r="F21" s="95">
        <f t="shared" si="1"/>
        <v>130.88442581825694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5181</v>
      </c>
      <c r="E22" s="249">
        <v>5181.26</v>
      </c>
      <c r="F22" s="95">
        <f t="shared" si="1"/>
        <v>100.00501833622852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0</v>
      </c>
      <c r="E26" s="249">
        <v>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360104</v>
      </c>
      <c r="E28" s="249">
        <v>797782.25</v>
      </c>
      <c r="F28" s="95">
        <f t="shared" si="1"/>
        <v>221.54217948148315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100521</v>
      </c>
      <c r="E29" s="106">
        <f t="shared" si="6"/>
        <v>78183.240000000005</v>
      </c>
      <c r="F29" s="95">
        <f t="shared" si="1"/>
        <v>77.778016533858604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111690</v>
      </c>
      <c r="E30" s="249">
        <v>111690.35</v>
      </c>
      <c r="F30" s="95">
        <f t="shared" si="1"/>
        <v>100.00031336735609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11169</v>
      </c>
      <c r="E34" s="249">
        <v>33507.11</v>
      </c>
      <c r="F34" s="95">
        <f t="shared" si="1"/>
        <v>300.00098486883337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44481</v>
      </c>
      <c r="E54" s="249">
        <v>47062.31</v>
      </c>
      <c r="F54" s="95">
        <f t="shared" si="1"/>
        <v>105.80317438906499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44481</v>
      </c>
      <c r="E55" s="249">
        <v>47062.31</v>
      </c>
      <c r="F55" s="95">
        <f t="shared" si="1"/>
        <v>105.80317438906499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479809</v>
      </c>
      <c r="E68" s="106">
        <f t="shared" si="13"/>
        <v>546733.89</v>
      </c>
      <c r="F68" s="95">
        <f t="shared" si="1"/>
        <v>113.94823565210324</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19298</v>
      </c>
      <c r="E69" s="106">
        <f t="shared" si="14"/>
        <v>63251.17</v>
      </c>
      <c r="F69" s="95">
        <f t="shared" si="1"/>
        <v>327.76023422116282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19298</v>
      </c>
      <c r="E70" s="106">
        <f t="shared" si="15"/>
        <v>63251.17</v>
      </c>
      <c r="F70" s="95">
        <f t="shared" si="1"/>
        <v>327.76023422116282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19298</v>
      </c>
      <c r="E72" s="249">
        <v>63251.17</v>
      </c>
      <c r="F72" s="95">
        <f t="shared" si="1"/>
        <v>327.76023422116282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45797</v>
      </c>
      <c r="E78" s="106">
        <f>E79+SUM(E82:E84)-E85+E86</f>
        <v>63622.11</v>
      </c>
      <c r="F78" s="95">
        <f t="shared" si="1"/>
        <v>138.92200362469157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45797</v>
      </c>
      <c r="E86" s="249">
        <v>63622.11</v>
      </c>
      <c r="F86" s="95">
        <f t="shared" si="1"/>
        <v>138.92200362469157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414714</v>
      </c>
      <c r="E170" s="106">
        <f t="shared" si="29"/>
        <v>419860.61</v>
      </c>
      <c r="F170" s="95">
        <f t="shared" si="1"/>
        <v>101.24100223286409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414714</v>
      </c>
      <c r="E173" s="249">
        <v>419860.61</v>
      </c>
      <c r="F173" s="95">
        <f t="shared" si="1"/>
        <v>101.24100223286409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695952</v>
      </c>
      <c r="E175" s="106">
        <f t="shared" si="30"/>
        <v>941085</v>
      </c>
      <c r="F175" s="95">
        <f t="shared" si="1"/>
        <v>135.22268777157046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605126</v>
      </c>
      <c r="E176" s="106">
        <f t="shared" si="31"/>
        <v>631669.07999999996</v>
      </c>
      <c r="F176" s="95">
        <f t="shared" si="1"/>
        <v>104.38637242491646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503879</v>
      </c>
      <c r="E177" s="106">
        <f t="shared" si="32"/>
        <v>551774.49</v>
      </c>
      <c r="F177" s="95">
        <f t="shared" si="1"/>
        <v>109.50535545240028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398077</v>
      </c>
      <c r="E178" s="249">
        <v>401722.81</v>
      </c>
      <c r="F178" s="95">
        <f t="shared" si="1"/>
        <v>100.91585547519702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58823</v>
      </c>
      <c r="E179" s="249">
        <v>86316.39</v>
      </c>
      <c r="F179" s="95">
        <f t="shared" si="1"/>
        <v>146.73918365265288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46979</v>
      </c>
      <c r="E188" s="249">
        <v>63735.29</v>
      </c>
      <c r="F188" s="95">
        <f t="shared" si="1"/>
        <v>135.66761744609295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101247</v>
      </c>
      <c r="E206" s="106">
        <f t="shared" si="37"/>
        <v>79894.59</v>
      </c>
      <c r="F206" s="95">
        <f t="shared" si="1"/>
        <v>78.910575128151933</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101247</v>
      </c>
      <c r="E207" s="106">
        <f t="shared" si="38"/>
        <v>79894.59</v>
      </c>
      <c r="F207" s="95">
        <f t="shared" si="1"/>
        <v>78.910575128151933</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101247</v>
      </c>
      <c r="E212" s="249">
        <v>79894.59</v>
      </c>
      <c r="F212" s="95">
        <f t="shared" si="1"/>
        <v>78.910575128151933</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90826</v>
      </c>
      <c r="E237" s="106">
        <f t="shared" si="41"/>
        <v>309415.92</v>
      </c>
      <c r="F237" s="95">
        <f t="shared" si="1"/>
        <v>340.66888335939046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113149</v>
      </c>
      <c r="E238" s="106">
        <f t="shared" si="42"/>
        <v>312709.64999999997</v>
      </c>
      <c r="F238" s="95">
        <f t="shared" si="1"/>
        <v>276.3697867413764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216143</v>
      </c>
      <c r="E239" s="106">
        <f t="shared" si="43"/>
        <v>394351.11</v>
      </c>
      <c r="F239" s="95">
        <f t="shared" si="1"/>
        <v>182.44917022526752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216143</v>
      </c>
      <c r="E240" s="249">
        <v>394351.11</v>
      </c>
      <c r="F240" s="95">
        <f t="shared" si="1"/>
        <v>182.44917022526752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102994</v>
      </c>
      <c r="E242" s="106">
        <f t="shared" si="44"/>
        <v>81641.460000000006</v>
      </c>
      <c r="F242" s="95">
        <f t="shared" si="1"/>
        <v>79.268170961415223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102994</v>
      </c>
      <c r="E243" s="249">
        <v>81641.460000000006</v>
      </c>
      <c r="F243" s="95">
        <f t="shared" si="1"/>
        <v>79.268170961415223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-22323</v>
      </c>
      <c r="E245" s="106">
        <f t="shared" si="45"/>
        <v>-3293.7299999999959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102994</v>
      </c>
      <c r="E246" s="106">
        <f t="shared" si="46"/>
        <v>108396.62000000001</v>
      </c>
      <c r="F246" s="95">
        <f t="shared" si="1"/>
        <v>105.24556770297299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0</v>
      </c>
      <c r="E247" s="249">
        <v>26755.16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102994</v>
      </c>
      <c r="E249" s="249">
        <v>81641.460000000006</v>
      </c>
      <c r="F249" s="95">
        <f t="shared" si="1"/>
        <v>79.268170961415223</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125317</v>
      </c>
      <c r="E250" s="106">
        <f t="shared" si="47"/>
        <v>111690.35</v>
      </c>
      <c r="F250" s="95">
        <f t="shared" si="1"/>
        <v>89.12625581525252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13627</v>
      </c>
      <c r="E251" s="249">
        <v>0</v>
      </c>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111690</v>
      </c>
      <c r="E252" s="249">
        <v>111690.35</v>
      </c>
      <c r="F252" s="95">
        <f t="shared" si="1"/>
        <v>100.00031336735609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622780</v>
      </c>
      <c r="E259" s="106">
        <f t="shared" si="49"/>
        <v>622779</v>
      </c>
      <c r="F259" s="95">
        <f t="shared" si="1"/>
        <v>99.999839429654131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622780</v>
      </c>
      <c r="E260" s="250">
        <v>622779</v>
      </c>
      <c r="F260" s="99">
        <f t="shared" si="1"/>
        <v>99.999839429654131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45797</v>
      </c>
      <c r="E268" s="249">
        <v>63622.11</v>
      </c>
      <c r="F268" s="95">
        <f t="shared" si="50"/>
        <v>138.92200362469157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11100</v>
      </c>
      <c r="E287" s="249">
        <v>21933.62</v>
      </c>
      <c r="F287" s="95">
        <f t="shared" si="50"/>
        <v>197.60018018018016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492779</v>
      </c>
      <c r="E288" s="249">
        <v>529840.87</v>
      </c>
      <c r="F288" s="95">
        <f t="shared" si="50"/>
        <v>107.52099216890329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101247</v>
      </c>
      <c r="E294" s="249">
        <v>79894.59</v>
      </c>
      <c r="F294" s="95">
        <f t="shared" si="50"/>
        <v>78.910575128151933</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45797</v>
      </c>
      <c r="E298" s="249">
        <v>63735.29</v>
      </c>
      <c r="F298" s="95">
        <f t="shared" si="50"/>
        <v>139.16913771644431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101247</v>
      </c>
      <c r="E309" s="249">
        <v>79894.59</v>
      </c>
      <c r="F309" s="95">
        <f t="shared" si="50"/>
        <v>78.910575128151933</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49">
        <v>0</v>
      </c>
      <c r="E322" s="249">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6257874</v>
      </c>
      <c r="E28" s="83">
        <f t="shared" si="6"/>
        <v>6206105.7300000004</v>
      </c>
      <c r="F28" s="65">
        <f t="shared" si="1"/>
        <v>99.172749882787684</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6257874</v>
      </c>
      <c r="E31" s="251">
        <v>6206105.7300000004</v>
      </c>
      <c r="F31" s="65">
        <f t="shared" si="1"/>
        <v>99.172749882787684</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6257874</v>
      </c>
      <c r="E141" s="108">
        <f t="shared" si="28"/>
        <v>6206105.7300000004</v>
      </c>
      <c r="F141" s="84">
        <f t="shared" si="1"/>
        <v>99.172749882787684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3"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251197.46</v>
      </c>
      <c r="E5" s="109">
        <f t="shared" si="0"/>
        <v>2072.17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251197.46</v>
      </c>
      <c r="E22" s="110">
        <f t="shared" si="3"/>
        <v>2072.17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251197.46</v>
      </c>
      <c r="E23" s="110">
        <f t="shared" si="4"/>
        <v>2072.17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251197.46</v>
      </c>
      <c r="E25" s="252">
        <v>2072.17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605126.43999999994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6304985.9900000002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46241.14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6258744.8500000006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4984787.88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1269573.19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4383.78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6278443.3499999996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29484.639999999999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6227605.9000000004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4981141.82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1242080.3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4383.78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21352.81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21352.81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631669.08000000007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21933.62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21933.62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21933.62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21933.62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609735.46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63735.29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466105.58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79894.59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4921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Jurlina</cp:lastModifiedBy>
  <cp:lastPrinted>2023-01-31T09:38:42Z</cp:lastPrinted>
  <dcterms:created xsi:type="dcterms:W3CDTF">2022-04-01T05:14:30Z</dcterms:created>
  <dcterms:modified xsi:type="dcterms:W3CDTF">2023-01-31T09:38:46Z</dcterms:modified>
</cp:coreProperties>
</file>