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VINKOVCI" sheetId="1" r:id="rId1"/>
  </sheets>
  <definedNames>
    <definedName name="_xlnm.Print_Area" localSheetId="0">VINKOVCI!$A$1:$E$80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 s="1"/>
  <c r="D74" i="1"/>
  <c r="C74" i="1"/>
  <c r="C72" i="1" s="1"/>
  <c r="D73" i="1"/>
  <c r="D72" i="1"/>
  <c r="E71" i="1"/>
  <c r="E70" i="1"/>
  <c r="E69" i="1" s="1"/>
  <c r="E68" i="1" s="1"/>
  <c r="D70" i="1"/>
  <c r="D69" i="1" s="1"/>
  <c r="D68" i="1" s="1"/>
  <c r="C70" i="1"/>
  <c r="C69" i="1"/>
  <c r="C68" i="1" s="1"/>
  <c r="E67" i="1"/>
  <c r="E66" i="1"/>
  <c r="E65" i="1"/>
  <c r="E64" i="1"/>
  <c r="E63" i="1"/>
  <c r="E62" i="1"/>
  <c r="E61" i="1"/>
  <c r="E60" i="1"/>
  <c r="E59" i="1"/>
  <c r="E58" i="1" s="1"/>
  <c r="D58" i="1"/>
  <c r="C58" i="1"/>
  <c r="E57" i="1"/>
  <c r="E56" i="1" s="1"/>
  <c r="E55" i="1" s="1"/>
  <c r="D56" i="1"/>
  <c r="C56" i="1"/>
  <c r="C55" i="1" s="1"/>
  <c r="D55" i="1"/>
  <c r="E54" i="1"/>
  <c r="E53" i="1"/>
  <c r="D53" i="1"/>
  <c r="C53" i="1"/>
  <c r="E52" i="1"/>
  <c r="E51" i="1"/>
  <c r="E50" i="1"/>
  <c r="E49" i="1" s="1"/>
  <c r="E48" i="1" s="1"/>
  <c r="D49" i="1"/>
  <c r="D48" i="1" s="1"/>
  <c r="C49" i="1"/>
  <c r="C48" i="1" s="1"/>
  <c r="E47" i="1"/>
  <c r="E46" i="1"/>
  <c r="E45" i="1" s="1"/>
  <c r="D45" i="1"/>
  <c r="C45" i="1"/>
  <c r="E44" i="1"/>
  <c r="E43" i="1" s="1"/>
  <c r="E42" i="1" s="1"/>
  <c r="D43" i="1"/>
  <c r="D42" i="1" s="1"/>
  <c r="C43" i="1"/>
  <c r="C42" i="1" s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D11" i="1" s="1"/>
  <c r="C17" i="1"/>
  <c r="E16" i="1"/>
  <c r="E15" i="1"/>
  <c r="E14" i="1"/>
  <c r="E13" i="1"/>
  <c r="E12" i="1" s="1"/>
  <c r="D12" i="1"/>
  <c r="C12" i="1"/>
  <c r="C10" i="1" s="1"/>
  <c r="C79" i="1" s="1"/>
  <c r="D10" i="1"/>
  <c r="E9" i="1"/>
  <c r="E8" i="1"/>
  <c r="E7" i="1"/>
  <c r="E4" i="1" s="1"/>
  <c r="E6" i="1"/>
  <c r="E5" i="1"/>
  <c r="D4" i="1"/>
  <c r="D79" i="1" s="1"/>
  <c r="D80" i="1" s="1"/>
  <c r="C4" i="1"/>
  <c r="E10" i="1" l="1"/>
  <c r="E11" i="1"/>
  <c r="E73" i="1"/>
  <c r="E72" i="1"/>
  <c r="E79" i="1"/>
  <c r="E80" i="1" s="1"/>
  <c r="C80" i="1"/>
  <c r="C11" i="1"/>
  <c r="C73" i="1"/>
</calcChain>
</file>

<file path=xl/sharedStrings.xml><?xml version="1.0" encoding="utf-8"?>
<sst xmlns="http://schemas.openxmlformats.org/spreadsheetml/2006/main" count="157" uniqueCount="131">
  <si>
    <t>GLAVA 10985: OPĆINSKO DRŽAVNO ODVJETNIŠTVO U VINKOVCIMA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</si>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</sst>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.7109375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.7109375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.7109375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.7109375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.7109375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.7109375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.7109375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.7109375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.7109375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.7109375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.7109375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.7109375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.7109375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.7109375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.7109375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.7109375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.7109375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.7109375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.7109375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.7109375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.7109375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.7109375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.7109375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.7109375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.7109375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.7109375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.7109375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.7109375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.7109375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.7109375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.7109375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.7109375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.7109375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.7109375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.7109375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.7109375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.7109375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.7109375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.7109375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.7109375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.7109375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.7109375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.7109375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.7109375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.7109375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.7109375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.7109375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.7109375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.7109375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.7109375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.7109375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.7109375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.7109375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.7109375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.7109375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.7109375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.7109375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.7109375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.7109375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.7109375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.7109375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.7109375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.7109375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.7109375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638807</v>
      </c>
      <c r="D4" s="20">
        <f>SUM(D5:D9)</f>
        <v>0</v>
      </c>
      <c r="E4" s="19">
        <f>SUM(E5:E9)</f>
        <v>638807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529305</v>
      </c>
      <c r="D5" s="25"/>
      <c r="E5" s="24">
        <f>C5+D5</f>
        <v>529305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7963</v>
      </c>
      <c r="D6" s="25"/>
      <c r="E6" s="24">
        <f>C6+D6</f>
        <v>7963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12890</v>
      </c>
      <c r="D7" s="25"/>
      <c r="E7" s="24">
        <f>C7+D7</f>
        <v>12890</v>
      </c>
    </row>
    <row r="8" spans="1:5" s="33" customFormat="1" ht="18" customHeight="1" x14ac:dyDescent="0.2">
      <c r="A8" s="29" t="s">
        <v>14</v>
      </c>
      <c r="B8" s="30" t="s">
        <v>15</v>
      </c>
      <c r="C8" s="31"/>
      <c r="D8" s="32"/>
      <c r="E8" s="31">
        <f>C8+D8</f>
        <v>0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88649</v>
      </c>
      <c r="D9" s="25"/>
      <c r="E9" s="24">
        <f>C9+D9</f>
        <v>88649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115425</v>
      </c>
      <c r="D10" s="38">
        <f>SUM(D12+D17+D23+D33+D35+D43+D45+D49+D53+D57)</f>
        <v>2070</v>
      </c>
      <c r="E10" s="37">
        <f>SUM(E12+E17+E23+E33+E35+E43+E45+E49+E53+E57)</f>
        <v>117495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115226</v>
      </c>
      <c r="D11" s="42">
        <f>D12+D17+D23+D33+D35</f>
        <v>0</v>
      </c>
      <c r="E11" s="41">
        <f>E12+E17+E23+E33+E35</f>
        <v>115226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31588</v>
      </c>
      <c r="D12" s="46">
        <f>SUM(D13:D16)</f>
        <v>0</v>
      </c>
      <c r="E12" s="45">
        <f>SUM(E13:E16)</f>
        <v>31588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1593</v>
      </c>
      <c r="D13" s="25"/>
      <c r="E13" s="24">
        <f>C13+D13</f>
        <v>1593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29199</v>
      </c>
      <c r="D14" s="25"/>
      <c r="E14" s="24">
        <f>C14+D14</f>
        <v>29199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531</v>
      </c>
      <c r="D15" s="48"/>
      <c r="E15" s="47">
        <f>C15+D15</f>
        <v>531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265</v>
      </c>
      <c r="D16" s="52"/>
      <c r="E16" s="47">
        <f>C16+D16</f>
        <v>265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12078</v>
      </c>
      <c r="D17" s="56">
        <f>SUM(D18:D22)</f>
        <v>0</v>
      </c>
      <c r="E17" s="55">
        <f>SUM(E18:E22)</f>
        <v>12078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9556</v>
      </c>
      <c r="D18" s="32"/>
      <c r="E18" s="31">
        <f>C18+D18</f>
        <v>9556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2389</v>
      </c>
      <c r="D19" s="32"/>
      <c r="E19" s="31">
        <f>C19+D19</f>
        <v>2389</v>
      </c>
    </row>
    <row r="20" spans="1:5" s="33" customFormat="1" ht="15.75" customHeight="1" x14ac:dyDescent="0.2">
      <c r="A20" s="29" t="s">
        <v>38</v>
      </c>
      <c r="B20" s="30" t="s">
        <v>39</v>
      </c>
      <c r="C20" s="31">
        <v>0</v>
      </c>
      <c r="D20" s="32"/>
      <c r="E20" s="31">
        <f>C20+D20</f>
        <v>0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133</v>
      </c>
      <c r="D21" s="32"/>
      <c r="E21" s="31">
        <f>C21+D21</f>
        <v>133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0</v>
      </c>
      <c r="D22" s="32"/>
      <c r="E22" s="31">
        <f>C22+D22</f>
        <v>0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67778</v>
      </c>
      <c r="D23" s="56">
        <f>SUM(D24:D32)</f>
        <v>0</v>
      </c>
      <c r="E23" s="55">
        <f>SUM(E24:E32)</f>
        <v>67778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11945</v>
      </c>
      <c r="D24" s="32"/>
      <c r="E24" s="31">
        <f t="shared" ref="E24:E32" si="0">C24+D24</f>
        <v>11945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2654</v>
      </c>
      <c r="D25" s="32"/>
      <c r="E25" s="31">
        <f t="shared" si="0"/>
        <v>2654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730</v>
      </c>
      <c r="D26" s="32"/>
      <c r="E26" s="31">
        <f t="shared" si="0"/>
        <v>730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0</v>
      </c>
      <c r="D27" s="32"/>
      <c r="E27" s="31">
        <f t="shared" si="0"/>
        <v>0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3053</v>
      </c>
      <c r="D28" s="32"/>
      <c r="E28" s="31">
        <f t="shared" si="0"/>
        <v>3053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1725</v>
      </c>
      <c r="D29" s="32"/>
      <c r="E29" s="31">
        <f t="shared" si="0"/>
        <v>1725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46987</v>
      </c>
      <c r="D30" s="32"/>
      <c r="E30" s="31">
        <f t="shared" si="0"/>
        <v>46987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20</v>
      </c>
      <c r="D31" s="32"/>
      <c r="E31" s="31">
        <f t="shared" si="0"/>
        <v>20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664</v>
      </c>
      <c r="D32" s="32"/>
      <c r="E32" s="31">
        <f t="shared" si="0"/>
        <v>664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664</v>
      </c>
      <c r="D33" s="56">
        <f>D34</f>
        <v>0</v>
      </c>
      <c r="E33" s="55">
        <f>E34</f>
        <v>664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664</v>
      </c>
      <c r="D34" s="25"/>
      <c r="E34" s="24">
        <f>C34+D34</f>
        <v>664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3118</v>
      </c>
      <c r="D35" s="56">
        <f>SUM(D36:D41)</f>
        <v>0</v>
      </c>
      <c r="E35" s="55">
        <f>SUM(E36:E41)</f>
        <v>3118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265</v>
      </c>
      <c r="D36" s="25"/>
      <c r="E36" s="24">
        <f t="shared" ref="E36:E41" si="1">C36+D36</f>
        <v>265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66</v>
      </c>
      <c r="D37" s="25"/>
      <c r="E37" s="24">
        <f t="shared" si="1"/>
        <v>66</v>
      </c>
    </row>
    <row r="38" spans="1:5" s="26" customFormat="1" ht="15.75" customHeight="1" x14ac:dyDescent="0.2">
      <c r="A38" s="27" t="s">
        <v>74</v>
      </c>
      <c r="B38" s="28" t="s">
        <v>75</v>
      </c>
      <c r="C38" s="24">
        <v>0</v>
      </c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1593</v>
      </c>
      <c r="D39" s="25"/>
      <c r="E39" s="24">
        <f t="shared" si="1"/>
        <v>1593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398</v>
      </c>
      <c r="D40" s="25"/>
      <c r="E40" s="24">
        <f t="shared" si="1"/>
        <v>398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796</v>
      </c>
      <c r="D41" s="25"/>
      <c r="E41" s="24">
        <f t="shared" si="1"/>
        <v>796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199</v>
      </c>
      <c r="D42" s="42">
        <f>D43+D45</f>
        <v>270</v>
      </c>
      <c r="E42" s="41">
        <f>E43+E45</f>
        <v>469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0</v>
      </c>
      <c r="D43" s="56">
        <f>D44</f>
        <v>270</v>
      </c>
      <c r="E43" s="55">
        <f>E44</f>
        <v>270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0</v>
      </c>
      <c r="D44" s="25">
        <v>270</v>
      </c>
      <c r="E44" s="24">
        <f>C44+D44</f>
        <v>270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199</v>
      </c>
      <c r="D45" s="56">
        <f>SUM(D46:D47)</f>
        <v>0</v>
      </c>
      <c r="E45" s="55">
        <f>SUM(E46:E47)</f>
        <v>199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186</v>
      </c>
      <c r="D46" s="25"/>
      <c r="E46" s="24">
        <f>C46+D46</f>
        <v>186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13</v>
      </c>
      <c r="D47" s="25"/>
      <c r="E47" s="24">
        <f>C47+D47</f>
        <v>13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0</v>
      </c>
      <c r="D48" s="42">
        <f>D49+D53</f>
        <v>1800</v>
      </c>
      <c r="E48" s="41">
        <f>E49+E53</f>
        <v>1800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0</v>
      </c>
      <c r="D53" s="56">
        <f>D54</f>
        <v>1800</v>
      </c>
      <c r="E53" s="55">
        <f>E54</f>
        <v>1800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/>
      <c r="D54" s="25">
        <v>1800</v>
      </c>
      <c r="E54" s="24">
        <f>C54+D54</f>
        <v>1800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0</v>
      </c>
      <c r="D55" s="42">
        <f t="shared" si="2"/>
        <v>0</v>
      </c>
      <c r="E55" s="41">
        <f t="shared" si="2"/>
        <v>0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0</v>
      </c>
      <c r="D56" s="56">
        <f t="shared" si="2"/>
        <v>0</v>
      </c>
      <c r="E56" s="55">
        <f t="shared" si="2"/>
        <v>0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/>
      <c r="D57" s="25"/>
      <c r="E57" s="24">
        <f>C57+D57</f>
        <v>0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265</v>
      </c>
      <c r="D58" s="67">
        <f>SUM(D59:D67)</f>
        <v>0</v>
      </c>
      <c r="E58" s="66">
        <f>SUM(E59:E67)</f>
        <v>265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265</v>
      </c>
      <c r="D59" s="25"/>
      <c r="E59" s="24">
        <f t="shared" ref="E59:E66" si="3">C59+D59</f>
        <v>265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754232</v>
      </c>
      <c r="D79" s="75">
        <f>SUM(D4+D10)</f>
        <v>2070</v>
      </c>
      <c r="E79" s="74">
        <f>SUM(E4+E10)</f>
        <v>756302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754497</v>
      </c>
      <c r="D80" s="75">
        <f>SUM(D79+D58+D68+D72)</f>
        <v>2070</v>
      </c>
      <c r="E80" s="74">
        <f>SUM(E79+E58+E68+E72)</f>
        <v>756567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VINKOVCI</vt:lpstr>
      <vt:lpstr>VINKOVCI!Podrucje_ispisa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2023-07-04T06:55:04Z</dcterms:created>
  <dcterms:modified xsi:type="dcterms:W3CDTF">2023-07-04T06:55:17Z</dcterms:modified>
</cp:coreProperties>
</file>