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resic\Desktop\Financijski izvještaji\RKPFI 2023\FI-2023\ODOPŽ-2023\IV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E291" i="9" s="1"/>
  <c r="B291" i="9" s="1"/>
  <c r="F291" i="9"/>
  <c r="F290" i="9"/>
  <c r="F289" i="9"/>
  <c r="H288" i="9"/>
  <c r="G288" i="9"/>
  <c r="F288" i="9"/>
  <c r="H287" i="9"/>
  <c r="G287" i="9"/>
  <c r="F287" i="9"/>
  <c r="H286" i="9"/>
  <c r="G286" i="9"/>
  <c r="F286" i="9"/>
  <c r="E286" i="9"/>
  <c r="B286" i="9" s="1"/>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M270" i="9"/>
  <c r="L270" i="9"/>
  <c r="F270" i="9" s="1"/>
  <c r="E270" i="9"/>
  <c r="M269" i="9"/>
  <c r="L269" i="9"/>
  <c r="F269" i="9" s="1"/>
  <c r="E269" i="9"/>
  <c r="B269" i="9"/>
  <c r="M268" i="9"/>
  <c r="L268" i="9"/>
  <c r="F268" i="9" s="1"/>
  <c r="E268" i="9"/>
  <c r="B268" i="9" s="1"/>
  <c r="M267" i="9"/>
  <c r="L267" i="9"/>
  <c r="F267" i="9"/>
  <c r="E267" i="9"/>
  <c r="B267" i="9" s="1"/>
  <c r="M266" i="9"/>
  <c r="L266" i="9"/>
  <c r="F266" i="9" s="1"/>
  <c r="E266" i="9"/>
  <c r="B266" i="9" s="1"/>
  <c r="M265" i="9"/>
  <c r="L265" i="9"/>
  <c r="E265" i="9"/>
  <c r="M264" i="9"/>
  <c r="L264" i="9"/>
  <c r="F264" i="9" s="1"/>
  <c r="E264" i="9"/>
  <c r="M263" i="9"/>
  <c r="L263" i="9"/>
  <c r="F263" i="9"/>
  <c r="E263" i="9"/>
  <c r="M262" i="9"/>
  <c r="L262" i="9"/>
  <c r="F262" i="9" s="1"/>
  <c r="E262" i="9"/>
  <c r="M261" i="9"/>
  <c r="L261" i="9"/>
  <c r="F261" i="9" s="1"/>
  <c r="E261" i="9"/>
  <c r="B261" i="9"/>
  <c r="M260" i="9"/>
  <c r="L260" i="9"/>
  <c r="F260" i="9" s="1"/>
  <c r="E260" i="9"/>
  <c r="B260" i="9" s="1"/>
  <c r="M259" i="9"/>
  <c r="L259" i="9"/>
  <c r="F259" i="9"/>
  <c r="E259" i="9"/>
  <c r="B259" i="9" s="1"/>
  <c r="M258" i="9"/>
  <c r="L258" i="9"/>
  <c r="F258" i="9" s="1"/>
  <c r="E258" i="9"/>
  <c r="B258" i="9" s="1"/>
  <c r="M257" i="9"/>
  <c r="L257" i="9"/>
  <c r="E257" i="9"/>
  <c r="M256" i="9"/>
  <c r="L256" i="9"/>
  <c r="F256" i="9" s="1"/>
  <c r="E256" i="9"/>
  <c r="M255" i="9"/>
  <c r="L255" i="9"/>
  <c r="F255" i="9"/>
  <c r="E255" i="9"/>
  <c r="M254" i="9"/>
  <c r="L254" i="9"/>
  <c r="F254" i="9" s="1"/>
  <c r="E254" i="9"/>
  <c r="M253" i="9"/>
  <c r="L253" i="9"/>
  <c r="E253" i="9"/>
  <c r="M252" i="9"/>
  <c r="L252" i="9"/>
  <c r="F252" i="9" s="1"/>
  <c r="E252" i="9"/>
  <c r="B252" i="9" s="1"/>
  <c r="M251" i="9"/>
  <c r="L251" i="9"/>
  <c r="F251" i="9"/>
  <c r="E251" i="9"/>
  <c r="B251" i="9" s="1"/>
  <c r="M250" i="9"/>
  <c r="L250" i="9"/>
  <c r="F250" i="9" s="1"/>
  <c r="B250" i="9" s="1"/>
  <c r="E250" i="9"/>
  <c r="M249" i="9"/>
  <c r="L249" i="9"/>
  <c r="E249" i="9"/>
  <c r="M248" i="9"/>
  <c r="F248" i="9" s="1"/>
  <c r="L248" i="9"/>
  <c r="E248" i="9"/>
  <c r="M247" i="9"/>
  <c r="L247" i="9"/>
  <c r="F247" i="9"/>
  <c r="E247" i="9"/>
  <c r="M246" i="9"/>
  <c r="L246" i="9"/>
  <c r="F246" i="9" s="1"/>
  <c r="B246" i="9" s="1"/>
  <c r="E246" i="9"/>
  <c r="M245" i="9"/>
  <c r="L245" i="9"/>
  <c r="E245" i="9"/>
  <c r="M244" i="9"/>
  <c r="F244" i="9" s="1"/>
  <c r="L244" i="9"/>
  <c r="E244" i="9"/>
  <c r="B244" i="9" s="1"/>
  <c r="M243" i="9"/>
  <c r="L243" i="9"/>
  <c r="F243" i="9"/>
  <c r="E243" i="9"/>
  <c r="B243" i="9" s="1"/>
  <c r="M242" i="9"/>
  <c r="L242" i="9"/>
  <c r="F242" i="9" s="1"/>
  <c r="B242" i="9" s="1"/>
  <c r="E242" i="9"/>
  <c r="M241" i="9"/>
  <c r="L241" i="9"/>
  <c r="E241" i="9"/>
  <c r="M240" i="9"/>
  <c r="L240" i="9"/>
  <c r="F240" i="9" s="1"/>
  <c r="E240" i="9"/>
  <c r="M239" i="9"/>
  <c r="L239" i="9"/>
  <c r="F239" i="9"/>
  <c r="E239" i="9"/>
  <c r="M238" i="9"/>
  <c r="L238" i="9"/>
  <c r="F238" i="9" s="1"/>
  <c r="B238" i="9" s="1"/>
  <c r="E238" i="9"/>
  <c r="M237" i="9"/>
  <c r="L237" i="9"/>
  <c r="E237" i="9"/>
  <c r="M236" i="9"/>
  <c r="F236" i="9" s="1"/>
  <c r="L236" i="9"/>
  <c r="E236" i="9"/>
  <c r="B236" i="9" s="1"/>
  <c r="M235" i="9"/>
  <c r="L235" i="9"/>
  <c r="F235" i="9"/>
  <c r="E235" i="9"/>
  <c r="B235" i="9" s="1"/>
  <c r="M234" i="9"/>
  <c r="L234" i="9"/>
  <c r="F234" i="9" s="1"/>
  <c r="B234" i="9" s="1"/>
  <c r="E234" i="9"/>
  <c r="M233" i="9"/>
  <c r="L233" i="9"/>
  <c r="E233" i="9"/>
  <c r="M232" i="9"/>
  <c r="L232" i="9"/>
  <c r="F232" i="9" s="1"/>
  <c r="E232" i="9"/>
  <c r="M231" i="9"/>
  <c r="L231" i="9"/>
  <c r="F231" i="9"/>
  <c r="E231" i="9"/>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F224" i="9" s="1"/>
  <c r="L224" i="9"/>
  <c r="E224" i="9"/>
  <c r="M223" i="9"/>
  <c r="F223" i="9" s="1"/>
  <c r="L223" i="9"/>
  <c r="E223" i="9"/>
  <c r="M222" i="9"/>
  <c r="L222" i="9"/>
  <c r="F222" i="9" s="1"/>
  <c r="B222" i="9" s="1"/>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G141" i="9"/>
  <c r="E141" i="9" s="1"/>
  <c r="B141" i="9" s="1"/>
  <c r="F141" i="9"/>
  <c r="H140" i="9"/>
  <c r="G140" i="9"/>
  <c r="E140" i="9" s="1"/>
  <c r="F140" i="9"/>
  <c r="B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F124" i="9"/>
  <c r="B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E42" i="9" s="1"/>
  <c r="B42" i="9" s="1"/>
  <c r="G42" i="9"/>
  <c r="F42" i="9"/>
  <c r="H41" i="9"/>
  <c r="E41" i="9" s="1"/>
  <c r="G41" i="9"/>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I36" i="3" s="1"/>
  <c r="D95" i="8"/>
  <c r="D90" i="8"/>
  <c r="D85" i="8"/>
  <c r="C1560" i="1" s="1"/>
  <c r="H1560" i="1" s="1"/>
  <c r="D80" i="8"/>
  <c r="D75" i="8"/>
  <c r="D70" i="8"/>
  <c r="D65" i="8"/>
  <c r="C1540" i="1" s="1"/>
  <c r="D60" i="8"/>
  <c r="D55" i="8"/>
  <c r="D49" i="8" s="1"/>
  <c r="D50" i="8"/>
  <c r="D44" i="8"/>
  <c r="D36" i="8"/>
  <c r="D26" i="8"/>
  <c r="D24" i="8" s="1"/>
  <c r="D18" i="8"/>
  <c r="D8" i="8"/>
  <c r="D6" i="8" s="1"/>
  <c r="E44" i="7"/>
  <c r="D44" i="7"/>
  <c r="E39" i="7"/>
  <c r="E38" i="7" s="1"/>
  <c r="D39" i="7"/>
  <c r="D38" i="7" s="1"/>
  <c r="H31" i="3" s="1"/>
  <c r="E30" i="7"/>
  <c r="D30" i="7"/>
  <c r="E23" i="7"/>
  <c r="E22" i="7" s="1"/>
  <c r="I30" i="3"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E245" i="5"/>
  <c r="F244" i="5"/>
  <c r="F243" i="5"/>
  <c r="F242" i="5"/>
  <c r="E242" i="5"/>
  <c r="D242" i="5"/>
  <c r="F241" i="5"/>
  <c r="F240" i="5"/>
  <c r="E239" i="5"/>
  <c r="D239" i="5"/>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D1154" i="1"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E580" i="4" s="1"/>
  <c r="D574" i="1"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E472" i="4"/>
  <c r="D466" i="1"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F418" i="4"/>
  <c r="E418" i="4"/>
  <c r="D418" i="4"/>
  <c r="E417" i="4"/>
  <c r="D417" i="4"/>
  <c r="E416" i="4"/>
  <c r="D416" i="4"/>
  <c r="C411" i="1"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0" i="4"/>
  <c r="F389" i="4"/>
  <c r="F388"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C193" i="1" s="1"/>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53" i="4"/>
  <c r="D152" i="4" s="1"/>
  <c r="C148" i="1" s="1"/>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F51" i="4"/>
  <c r="E51" i="4"/>
  <c r="D51" i="4"/>
  <c r="D50" i="4"/>
  <c r="F50" i="4" s="1"/>
  <c r="F49" i="4"/>
  <c r="F48" i="4"/>
  <c r="F47" i="4"/>
  <c r="F46" i="4"/>
  <c r="E45" i="4"/>
  <c r="D45"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H1576" i="1" s="1"/>
  <c r="C1575" i="1"/>
  <c r="C1574" i="1"/>
  <c r="H1574" i="1" s="1"/>
  <c r="H1573" i="1"/>
  <c r="G1573" i="1"/>
  <c r="C1573" i="1"/>
  <c r="H1572" i="1"/>
  <c r="G1572" i="1"/>
  <c r="C1572" i="1"/>
  <c r="C1571" i="1"/>
  <c r="C1570" i="1"/>
  <c r="H1570" i="1" s="1"/>
  <c r="H1569" i="1"/>
  <c r="G1569" i="1"/>
  <c r="C1569" i="1"/>
  <c r="H1568" i="1"/>
  <c r="G1568" i="1"/>
  <c r="C1568" i="1"/>
  <c r="C1567" i="1"/>
  <c r="C1566" i="1"/>
  <c r="H1566" i="1" s="1"/>
  <c r="H1565" i="1"/>
  <c r="G1565" i="1"/>
  <c r="C1565" i="1"/>
  <c r="H1564" i="1"/>
  <c r="G1564" i="1"/>
  <c r="C1564" i="1"/>
  <c r="C1563" i="1"/>
  <c r="C1562" i="1"/>
  <c r="H1562" i="1" s="1"/>
  <c r="H1561" i="1"/>
  <c r="G1561" i="1"/>
  <c r="C1561" i="1"/>
  <c r="G1560" i="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G1545" i="1"/>
  <c r="C1545" i="1"/>
  <c r="H1544" i="1"/>
  <c r="G1544" i="1"/>
  <c r="C1544" i="1"/>
  <c r="C1543" i="1"/>
  <c r="C1542" i="1"/>
  <c r="H1542" i="1" s="1"/>
  <c r="H1541" i="1"/>
  <c r="G1541" i="1"/>
  <c r="C1541" i="1"/>
  <c r="C1539" i="1"/>
  <c r="C1538" i="1"/>
  <c r="H1538" i="1" s="1"/>
  <c r="H1537" i="1"/>
  <c r="G1537" i="1"/>
  <c r="C1537" i="1"/>
  <c r="H1536" i="1"/>
  <c r="G1536" i="1"/>
  <c r="C1536" i="1"/>
  <c r="C1535" i="1"/>
  <c r="C1534" i="1"/>
  <c r="H1534" i="1" s="1"/>
  <c r="H1533" i="1"/>
  <c r="G1533" i="1"/>
  <c r="C1533" i="1"/>
  <c r="H1532" i="1"/>
  <c r="G1532" i="1"/>
  <c r="C1532" i="1"/>
  <c r="C1531" i="1"/>
  <c r="H1529" i="1"/>
  <c r="G1529" i="1"/>
  <c r="C1529" i="1"/>
  <c r="H1528" i="1"/>
  <c r="G1528" i="1"/>
  <c r="C1528" i="1"/>
  <c r="C1527" i="1"/>
  <c r="C1526" i="1"/>
  <c r="H1526" i="1" s="1"/>
  <c r="H1525" i="1"/>
  <c r="G1525" i="1"/>
  <c r="C1525"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H1509" i="1"/>
  <c r="G1509" i="1"/>
  <c r="C1509" i="1"/>
  <c r="H1508" i="1"/>
  <c r="G1508" i="1"/>
  <c r="C1508" i="1"/>
  <c r="C1507" i="1"/>
  <c r="C1506" i="1"/>
  <c r="H1506" i="1" s="1"/>
  <c r="H1505" i="1"/>
  <c r="G1505" i="1"/>
  <c r="C1505" i="1"/>
  <c r="H1504" i="1"/>
  <c r="C1504" i="1"/>
  <c r="G1504" i="1" s="1"/>
  <c r="C1503" i="1"/>
  <c r="C1502" i="1"/>
  <c r="H1502" i="1" s="1"/>
  <c r="C1501" i="1"/>
  <c r="G1501" i="1" s="1"/>
  <c r="H1500" i="1"/>
  <c r="G1500" i="1"/>
  <c r="C1500" i="1"/>
  <c r="C1499" i="1"/>
  <c r="C1498" i="1"/>
  <c r="H1498" i="1" s="1"/>
  <c r="H1497" i="1"/>
  <c r="G1497" i="1"/>
  <c r="C1497" i="1"/>
  <c r="H1496" i="1"/>
  <c r="G1496" i="1"/>
  <c r="C1496" i="1"/>
  <c r="C1495" i="1"/>
  <c r="C1494" i="1"/>
  <c r="H1494" i="1" s="1"/>
  <c r="H1493" i="1"/>
  <c r="G1493" i="1"/>
  <c r="C1493" i="1"/>
  <c r="H1492" i="1"/>
  <c r="G1492" i="1"/>
  <c r="C1492" i="1"/>
  <c r="C1491" i="1"/>
  <c r="C1490" i="1"/>
  <c r="H1490" i="1" s="1"/>
  <c r="H1489" i="1"/>
  <c r="G1489" i="1"/>
  <c r="C1489" i="1"/>
  <c r="H1488" i="1"/>
  <c r="G1488" i="1"/>
  <c r="C1488" i="1"/>
  <c r="C1487" i="1"/>
  <c r="C1486" i="1"/>
  <c r="H1486" i="1" s="1"/>
  <c r="H1485" i="1"/>
  <c r="C1485" i="1"/>
  <c r="G1485" i="1" s="1"/>
  <c r="H1484" i="1"/>
  <c r="G1484" i="1"/>
  <c r="C1484" i="1"/>
  <c r="C1483" i="1"/>
  <c r="C1482" i="1"/>
  <c r="H1482" i="1" s="1"/>
  <c r="H1480" i="1"/>
  <c r="G1480" i="1"/>
  <c r="C1480" i="1"/>
  <c r="H1479" i="1"/>
  <c r="D1479" i="1"/>
  <c r="C1479" i="1"/>
  <c r="G1479" i="1" s="1"/>
  <c r="D1478" i="1"/>
  <c r="G1478" i="1" s="1"/>
  <c r="C1478" i="1"/>
  <c r="H1477" i="1"/>
  <c r="D1477" i="1"/>
  <c r="C1477" i="1"/>
  <c r="G1477" i="1" s="1"/>
  <c r="I1477" i="1" s="1"/>
  <c r="J1476" i="1"/>
  <c r="D1476" i="1"/>
  <c r="G1476" i="1" s="1"/>
  <c r="C1476" i="1"/>
  <c r="H1476" i="1" s="1"/>
  <c r="D1475" i="1"/>
  <c r="G1475" i="1" s="1"/>
  <c r="C1475" i="1"/>
  <c r="H1474" i="1"/>
  <c r="D1474" i="1"/>
  <c r="C1474" i="1"/>
  <c r="G1474" i="1" s="1"/>
  <c r="I1474" i="1" s="1"/>
  <c r="J1473" i="1"/>
  <c r="D1473" i="1"/>
  <c r="G1473" i="1" s="1"/>
  <c r="C1473" i="1"/>
  <c r="H1473" i="1" s="1"/>
  <c r="H1472" i="1"/>
  <c r="D1472" i="1"/>
  <c r="C1472" i="1"/>
  <c r="G1472" i="1" s="1"/>
  <c r="D1471" i="1"/>
  <c r="G1471" i="1" s="1"/>
  <c r="C1471" i="1"/>
  <c r="D1470" i="1"/>
  <c r="G1470" i="1" s="1"/>
  <c r="C1470" i="1"/>
  <c r="H1470" i="1" s="1"/>
  <c r="D1469" i="1"/>
  <c r="G1469" i="1" s="1"/>
  <c r="C1469" i="1"/>
  <c r="H1468" i="1"/>
  <c r="D1468" i="1"/>
  <c r="C1468" i="1"/>
  <c r="G1468" i="1" s="1"/>
  <c r="I1468" i="1" s="1"/>
  <c r="J1467" i="1"/>
  <c r="D1467" i="1"/>
  <c r="G1467" i="1" s="1"/>
  <c r="C1467" i="1"/>
  <c r="H1467" i="1" s="1"/>
  <c r="H1466" i="1"/>
  <c r="D1466" i="1"/>
  <c r="C1466" i="1"/>
  <c r="G1466" i="1" s="1"/>
  <c r="D1465" i="1"/>
  <c r="G1465" i="1" s="1"/>
  <c r="C1465" i="1"/>
  <c r="H1464" i="1"/>
  <c r="D1464" i="1"/>
  <c r="C1464" i="1"/>
  <c r="G1464" i="1" s="1"/>
  <c r="I1464" i="1" s="1"/>
  <c r="J1463" i="1"/>
  <c r="D1463" i="1"/>
  <c r="G1463" i="1" s="1"/>
  <c r="C1463" i="1"/>
  <c r="H1463" i="1" s="1"/>
  <c r="H1462" i="1"/>
  <c r="D1462" i="1"/>
  <c r="C1462" i="1"/>
  <c r="G1462" i="1" s="1"/>
  <c r="D1461" i="1"/>
  <c r="D1460" i="1"/>
  <c r="C1460" i="1"/>
  <c r="H1459" i="1"/>
  <c r="G1459" i="1"/>
  <c r="D1459" i="1"/>
  <c r="C1459" i="1"/>
  <c r="J1459" i="1" s="1"/>
  <c r="D1458" i="1"/>
  <c r="C1458" i="1"/>
  <c r="H1457" i="1"/>
  <c r="G1457" i="1"/>
  <c r="D1457" i="1"/>
  <c r="C1457" i="1"/>
  <c r="J1457" i="1" s="1"/>
  <c r="J1456" i="1"/>
  <c r="D1456" i="1"/>
  <c r="C1456" i="1"/>
  <c r="D1455" i="1"/>
  <c r="C1455" i="1"/>
  <c r="J1455" i="1" s="1"/>
  <c r="D1454" i="1"/>
  <c r="C1454" i="1"/>
  <c r="H1454" i="1" s="1"/>
  <c r="D1453" i="1"/>
  <c r="J1452" i="1"/>
  <c r="D1452" i="1"/>
  <c r="C1452" i="1"/>
  <c r="H1451" i="1"/>
  <c r="G1451" i="1"/>
  <c r="I1451" i="1" s="1"/>
  <c r="D1451" i="1"/>
  <c r="C1451" i="1"/>
  <c r="J1451" i="1" s="1"/>
  <c r="J1450" i="1"/>
  <c r="D1450" i="1"/>
  <c r="C1450" i="1"/>
  <c r="H1449" i="1"/>
  <c r="G1449" i="1"/>
  <c r="I1449" i="1" s="1"/>
  <c r="D1449" i="1"/>
  <c r="C1449" i="1"/>
  <c r="J1449" i="1" s="1"/>
  <c r="J1448" i="1"/>
  <c r="D1448" i="1"/>
  <c r="C1448" i="1"/>
  <c r="H1447" i="1"/>
  <c r="G1447" i="1"/>
  <c r="I1447" i="1" s="1"/>
  <c r="D1447" i="1"/>
  <c r="C1447" i="1"/>
  <c r="J1447" i="1" s="1"/>
  <c r="J1446" i="1"/>
  <c r="D1446" i="1"/>
  <c r="C1446" i="1"/>
  <c r="D1445" i="1"/>
  <c r="H1445" i="1" s="1"/>
  <c r="C1445" i="1"/>
  <c r="H1444" i="1"/>
  <c r="D1444" i="1"/>
  <c r="C1444" i="1"/>
  <c r="G1443" i="1"/>
  <c r="D1443" i="1"/>
  <c r="C1443" i="1"/>
  <c r="H1442" i="1"/>
  <c r="D1442" i="1"/>
  <c r="C1442" i="1"/>
  <c r="D1441" i="1"/>
  <c r="C1441" i="1"/>
  <c r="H1440" i="1"/>
  <c r="D1440" i="1"/>
  <c r="C1440" i="1"/>
  <c r="D1439" i="1"/>
  <c r="C1439" i="1"/>
  <c r="D1438" i="1"/>
  <c r="C1438" i="1"/>
  <c r="G1437" i="1"/>
  <c r="D1437" i="1"/>
  <c r="H1437" i="1" s="1"/>
  <c r="C1437" i="1"/>
  <c r="D1436" i="1"/>
  <c r="G1434" i="1"/>
  <c r="D1434" i="1"/>
  <c r="H1434" i="1" s="1"/>
  <c r="C1434" i="1"/>
  <c r="D1433" i="1"/>
  <c r="H1433" i="1" s="1"/>
  <c r="C1433" i="1"/>
  <c r="D1432" i="1"/>
  <c r="C1432" i="1"/>
  <c r="G1431" i="1"/>
  <c r="D1431" i="1"/>
  <c r="H1431" i="1" s="1"/>
  <c r="C1431" i="1"/>
  <c r="G1430" i="1"/>
  <c r="D1430" i="1"/>
  <c r="H1430" i="1" s="1"/>
  <c r="C1430" i="1"/>
  <c r="G1429" i="1"/>
  <c r="D1429" i="1"/>
  <c r="H1429" i="1" s="1"/>
  <c r="C1429" i="1"/>
  <c r="D1428" i="1"/>
  <c r="C1428" i="1"/>
  <c r="G1427" i="1"/>
  <c r="D1427" i="1"/>
  <c r="H1427" i="1" s="1"/>
  <c r="C1427" i="1"/>
  <c r="G1426" i="1"/>
  <c r="D1426" i="1"/>
  <c r="H1426" i="1" s="1"/>
  <c r="C1426" i="1"/>
  <c r="G1425" i="1"/>
  <c r="D1425" i="1"/>
  <c r="H1425" i="1" s="1"/>
  <c r="C1425" i="1"/>
  <c r="D1424" i="1"/>
  <c r="C1424" i="1"/>
  <c r="D1423" i="1"/>
  <c r="D1422" i="1"/>
  <c r="H1422" i="1" s="1"/>
  <c r="C1422" i="1"/>
  <c r="D1421" i="1"/>
  <c r="C1421" i="1"/>
  <c r="G1420" i="1"/>
  <c r="D1420" i="1"/>
  <c r="H1420" i="1" s="1"/>
  <c r="C1420" i="1"/>
  <c r="G1419" i="1"/>
  <c r="D1419" i="1"/>
  <c r="H1419" i="1" s="1"/>
  <c r="C1419" i="1"/>
  <c r="G1418" i="1"/>
  <c r="D1418" i="1"/>
  <c r="H1418" i="1" s="1"/>
  <c r="C1418" i="1"/>
  <c r="D1417" i="1"/>
  <c r="C1417" i="1"/>
  <c r="G1416" i="1"/>
  <c r="D1416" i="1"/>
  <c r="H1416" i="1" s="1"/>
  <c r="C1416" i="1"/>
  <c r="G1415" i="1"/>
  <c r="D1415" i="1"/>
  <c r="H1415" i="1" s="1"/>
  <c r="C1415" i="1"/>
  <c r="G1414" i="1"/>
  <c r="D1414" i="1"/>
  <c r="H1414" i="1" s="1"/>
  <c r="C1414" i="1"/>
  <c r="D1413" i="1"/>
  <c r="C1413" i="1"/>
  <c r="G1412" i="1"/>
  <c r="D1412" i="1"/>
  <c r="H1412" i="1" s="1"/>
  <c r="C1412" i="1"/>
  <c r="G1411" i="1"/>
  <c r="D1411" i="1"/>
  <c r="H1411" i="1" s="1"/>
  <c r="C1411" i="1"/>
  <c r="D1410" i="1"/>
  <c r="C1410" i="1"/>
  <c r="D1409" i="1"/>
  <c r="C1409" i="1"/>
  <c r="D1407" i="1"/>
  <c r="H1407" i="1" s="1"/>
  <c r="C1407" i="1"/>
  <c r="D1406" i="1"/>
  <c r="C1406" i="1"/>
  <c r="G1405" i="1"/>
  <c r="D1405" i="1"/>
  <c r="H1405" i="1" s="1"/>
  <c r="C1405" i="1"/>
  <c r="G1404" i="1"/>
  <c r="D1404" i="1"/>
  <c r="H1404" i="1" s="1"/>
  <c r="C1404" i="1"/>
  <c r="D1403" i="1"/>
  <c r="C1403" i="1"/>
  <c r="D1402" i="1"/>
  <c r="C1402" i="1"/>
  <c r="G1401" i="1"/>
  <c r="D1401" i="1"/>
  <c r="H1401" i="1" s="1"/>
  <c r="C1401" i="1"/>
  <c r="G1400" i="1"/>
  <c r="D1400" i="1"/>
  <c r="H1400" i="1" s="1"/>
  <c r="C1400" i="1"/>
  <c r="D1399" i="1"/>
  <c r="H1399" i="1" s="1"/>
  <c r="C1399" i="1"/>
  <c r="D1398" i="1"/>
  <c r="C1398" i="1"/>
  <c r="G1397" i="1"/>
  <c r="D1397" i="1"/>
  <c r="H1397" i="1" s="1"/>
  <c r="C1397" i="1"/>
  <c r="G1396" i="1"/>
  <c r="D1396" i="1"/>
  <c r="H1396" i="1" s="1"/>
  <c r="C1396" i="1"/>
  <c r="G1395" i="1"/>
  <c r="D1395" i="1"/>
  <c r="H1395" i="1" s="1"/>
  <c r="C1395" i="1"/>
  <c r="D1394" i="1"/>
  <c r="C1394" i="1"/>
  <c r="G1393" i="1"/>
  <c r="D1393" i="1"/>
  <c r="H1393" i="1" s="1"/>
  <c r="C1393" i="1"/>
  <c r="G1392" i="1"/>
  <c r="D1392" i="1"/>
  <c r="H1392" i="1" s="1"/>
  <c r="C1392" i="1"/>
  <c r="G1391" i="1"/>
  <c r="D1391" i="1"/>
  <c r="H1391" i="1" s="1"/>
  <c r="C1391" i="1"/>
  <c r="D1390" i="1"/>
  <c r="C1390" i="1"/>
  <c r="G1389" i="1"/>
  <c r="D1389" i="1"/>
  <c r="H1389" i="1" s="1"/>
  <c r="C1389" i="1"/>
  <c r="G1388" i="1"/>
  <c r="D1388" i="1"/>
  <c r="H1388" i="1" s="1"/>
  <c r="C1388" i="1"/>
  <c r="D1387" i="1"/>
  <c r="C1387" i="1"/>
  <c r="D1386" i="1"/>
  <c r="C1386" i="1"/>
  <c r="G1385" i="1"/>
  <c r="D1385" i="1"/>
  <c r="H1385" i="1" s="1"/>
  <c r="C1385" i="1"/>
  <c r="G1384" i="1"/>
  <c r="D1384" i="1"/>
  <c r="H1384" i="1" s="1"/>
  <c r="C1384" i="1"/>
  <c r="D1383" i="1"/>
  <c r="G1382" i="1"/>
  <c r="D1382" i="1"/>
  <c r="H1382" i="1" s="1"/>
  <c r="C1382" i="1"/>
  <c r="G1381" i="1"/>
  <c r="D1381" i="1"/>
  <c r="H1381" i="1" s="1"/>
  <c r="C1381" i="1"/>
  <c r="D1380" i="1"/>
  <c r="H1380" i="1" s="1"/>
  <c r="C1380" i="1"/>
  <c r="D1379" i="1"/>
  <c r="C1379" i="1"/>
  <c r="G1378" i="1"/>
  <c r="D1378" i="1"/>
  <c r="H1378" i="1" s="1"/>
  <c r="C1378" i="1"/>
  <c r="G1377" i="1"/>
  <c r="D1377" i="1"/>
  <c r="H1377" i="1" s="1"/>
  <c r="C1377" i="1"/>
  <c r="G1376" i="1"/>
  <c r="D1376" i="1"/>
  <c r="H1376" i="1" s="1"/>
  <c r="C1376" i="1"/>
  <c r="D1375" i="1"/>
  <c r="C1375" i="1"/>
  <c r="G1374" i="1"/>
  <c r="D1374" i="1"/>
  <c r="H1374" i="1" s="1"/>
  <c r="C1374" i="1"/>
  <c r="G1373" i="1"/>
  <c r="D1373" i="1"/>
  <c r="H1373" i="1" s="1"/>
  <c r="C1373" i="1"/>
  <c r="D1372" i="1"/>
  <c r="H1372" i="1" s="1"/>
  <c r="C1372" i="1"/>
  <c r="D1371" i="1"/>
  <c r="C1371" i="1"/>
  <c r="G1370" i="1"/>
  <c r="D1370" i="1"/>
  <c r="H1370" i="1" s="1"/>
  <c r="C1370" i="1"/>
  <c r="G1369" i="1"/>
  <c r="D1369" i="1"/>
  <c r="H1369" i="1" s="1"/>
  <c r="C1369" i="1"/>
  <c r="D1368" i="1"/>
  <c r="C1368" i="1"/>
  <c r="D1367" i="1"/>
  <c r="C1367" i="1"/>
  <c r="G1366" i="1"/>
  <c r="D1366" i="1"/>
  <c r="H1366" i="1" s="1"/>
  <c r="C1366" i="1"/>
  <c r="G1365" i="1"/>
  <c r="D1365" i="1"/>
  <c r="H1365" i="1" s="1"/>
  <c r="C1365" i="1"/>
  <c r="D1364" i="1"/>
  <c r="H1364" i="1" s="1"/>
  <c r="C1364" i="1"/>
  <c r="D1363" i="1"/>
  <c r="C1363" i="1"/>
  <c r="G1362" i="1"/>
  <c r="D1362" i="1"/>
  <c r="H1362" i="1" s="1"/>
  <c r="C1362" i="1"/>
  <c r="G1361" i="1"/>
  <c r="D1361" i="1"/>
  <c r="H1361" i="1" s="1"/>
  <c r="C1361" i="1"/>
  <c r="G1360" i="1"/>
  <c r="D1360" i="1"/>
  <c r="H1360" i="1" s="1"/>
  <c r="C1360" i="1"/>
  <c r="D1359" i="1"/>
  <c r="C1359" i="1"/>
  <c r="G1358" i="1"/>
  <c r="D1358" i="1"/>
  <c r="H1358" i="1" s="1"/>
  <c r="C1358" i="1"/>
  <c r="G1357" i="1"/>
  <c r="D1357" i="1"/>
  <c r="H1357" i="1" s="1"/>
  <c r="C1357" i="1"/>
  <c r="G1356" i="1"/>
  <c r="D1356" i="1"/>
  <c r="H1356" i="1" s="1"/>
  <c r="C1356" i="1"/>
  <c r="D1355" i="1"/>
  <c r="C1355" i="1"/>
  <c r="G1354" i="1"/>
  <c r="D1354" i="1"/>
  <c r="H1354" i="1" s="1"/>
  <c r="C1354" i="1"/>
  <c r="G1353" i="1"/>
  <c r="D1353" i="1"/>
  <c r="H1353" i="1" s="1"/>
  <c r="C1353" i="1"/>
  <c r="D1352" i="1"/>
  <c r="C1352" i="1"/>
  <c r="D1351" i="1"/>
  <c r="C1351" i="1"/>
  <c r="G1350" i="1"/>
  <c r="D1350" i="1"/>
  <c r="H1350" i="1" s="1"/>
  <c r="C1350" i="1"/>
  <c r="G1349" i="1"/>
  <c r="D1349" i="1"/>
  <c r="H1349" i="1" s="1"/>
  <c r="C1349" i="1"/>
  <c r="D1348" i="1"/>
  <c r="H1348" i="1" s="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D1340" i="1"/>
  <c r="H1340" i="1" s="1"/>
  <c r="C1340" i="1"/>
  <c r="D1339" i="1"/>
  <c r="C1339" i="1"/>
  <c r="G1338" i="1"/>
  <c r="D1338" i="1"/>
  <c r="H1338" i="1" s="1"/>
  <c r="C1338" i="1"/>
  <c r="G1337" i="1"/>
  <c r="D1337" i="1"/>
  <c r="H1337" i="1" s="1"/>
  <c r="C1337" i="1"/>
  <c r="D1336" i="1"/>
  <c r="C1336" i="1"/>
  <c r="D1335" i="1"/>
  <c r="C1335" i="1"/>
  <c r="G1334" i="1"/>
  <c r="D1334" i="1"/>
  <c r="H1334" i="1" s="1"/>
  <c r="C1334" i="1"/>
  <c r="G1333" i="1"/>
  <c r="D1333" i="1"/>
  <c r="H1333" i="1" s="1"/>
  <c r="C1333" i="1"/>
  <c r="D1332" i="1"/>
  <c r="H1332" i="1" s="1"/>
  <c r="C1332" i="1"/>
  <c r="D1331" i="1"/>
  <c r="C1331" i="1"/>
  <c r="G1330" i="1"/>
  <c r="D1330" i="1"/>
  <c r="H1330" i="1" s="1"/>
  <c r="C1330" i="1"/>
  <c r="C1329" i="1"/>
  <c r="D1328" i="1"/>
  <c r="H1328" i="1" s="1"/>
  <c r="C1328" i="1"/>
  <c r="D1327" i="1"/>
  <c r="C1327" i="1"/>
  <c r="G1326" i="1"/>
  <c r="D1326" i="1"/>
  <c r="H1326" i="1" s="1"/>
  <c r="C1326" i="1"/>
  <c r="G1325" i="1"/>
  <c r="D1325" i="1"/>
  <c r="H1325" i="1" s="1"/>
  <c r="C1325" i="1"/>
  <c r="D1324" i="1"/>
  <c r="C1324" i="1"/>
  <c r="D1323" i="1"/>
  <c r="C1323" i="1"/>
  <c r="C1322" i="1"/>
  <c r="G1321" i="1"/>
  <c r="D1321" i="1"/>
  <c r="H1321" i="1" s="1"/>
  <c r="C1321" i="1"/>
  <c r="D1320" i="1"/>
  <c r="H1320" i="1" s="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G1262"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G1237" i="1"/>
  <c r="D1237" i="1"/>
  <c r="H1237" i="1" s="1"/>
  <c r="C1237" i="1"/>
  <c r="G1236"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G1221" i="1"/>
  <c r="D1221" i="1"/>
  <c r="H1221" i="1" s="1"/>
  <c r="C1221" i="1"/>
  <c r="D1220" i="1"/>
  <c r="H1220" i="1" s="1"/>
  <c r="C1220" i="1"/>
  <c r="D1219" i="1"/>
  <c r="C1219" i="1"/>
  <c r="G1218" i="1"/>
  <c r="D1218" i="1"/>
  <c r="H1218" i="1" s="1"/>
  <c r="C1218" i="1"/>
  <c r="D1217" i="1"/>
  <c r="C1217" i="1"/>
  <c r="G1216"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D1156" i="1"/>
  <c r="C1156" i="1"/>
  <c r="G1156" i="1" s="1"/>
  <c r="D1155" i="1"/>
  <c r="H1155" i="1" s="1"/>
  <c r="C1155" i="1"/>
  <c r="H1151"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D1126" i="1"/>
  <c r="C1126" i="1"/>
  <c r="G1125" i="1"/>
  <c r="D1125" i="1"/>
  <c r="H1125" i="1" s="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D1047" i="1"/>
  <c r="G1045" i="1"/>
  <c r="D1045" i="1"/>
  <c r="H1045" i="1" s="1"/>
  <c r="C1045" i="1"/>
  <c r="G1044" i="1"/>
  <c r="D1044" i="1"/>
  <c r="H1044" i="1" s="1"/>
  <c r="C1044" i="1"/>
  <c r="D1043" i="1"/>
  <c r="H1043" i="1" s="1"/>
  <c r="C1043" i="1"/>
  <c r="D1042" i="1"/>
  <c r="C1042" i="1"/>
  <c r="G1041" i="1"/>
  <c r="D1041" i="1"/>
  <c r="H1041" i="1" s="1"/>
  <c r="C1041" i="1"/>
  <c r="G1040" i="1"/>
  <c r="D1040" i="1"/>
  <c r="H1040" i="1" s="1"/>
  <c r="C1040" i="1"/>
  <c r="G1039" i="1"/>
  <c r="D1039" i="1"/>
  <c r="H1039" i="1" s="1"/>
  <c r="C1039" i="1"/>
  <c r="D1038" i="1"/>
  <c r="C1038" i="1"/>
  <c r="G1037" i="1"/>
  <c r="D1037" i="1"/>
  <c r="H1037" i="1" s="1"/>
  <c r="C1037" i="1"/>
  <c r="G1036" i="1"/>
  <c r="D1036" i="1"/>
  <c r="H1036" i="1" s="1"/>
  <c r="C1036" i="1"/>
  <c r="D1035" i="1"/>
  <c r="H1035" i="1" s="1"/>
  <c r="C1035" i="1"/>
  <c r="D1034" i="1"/>
  <c r="C1034" i="1"/>
  <c r="D1033" i="1"/>
  <c r="H1033" i="1" s="1"/>
  <c r="C1033" i="1"/>
  <c r="D1032" i="1"/>
  <c r="H1032" i="1" s="1"/>
  <c r="C1032" i="1"/>
  <c r="D1031" i="1"/>
  <c r="H1031" i="1" s="1"/>
  <c r="C1031" i="1"/>
  <c r="C1030" i="1"/>
  <c r="G1029" i="1"/>
  <c r="D1029" i="1"/>
  <c r="H1029" i="1" s="1"/>
  <c r="C1029" i="1"/>
  <c r="G1028" i="1"/>
  <c r="D1028" i="1"/>
  <c r="H1028" i="1" s="1"/>
  <c r="C1028" i="1"/>
  <c r="D1027" i="1"/>
  <c r="H1027" i="1" s="1"/>
  <c r="C1027" i="1"/>
  <c r="D1026" i="1"/>
  <c r="C1026" i="1"/>
  <c r="D1025" i="1"/>
  <c r="C1025" i="1"/>
  <c r="G1024" i="1"/>
  <c r="D1024" i="1"/>
  <c r="H1024" i="1" s="1"/>
  <c r="C1024" i="1"/>
  <c r="C1023" i="1"/>
  <c r="D1022" i="1"/>
  <c r="C1022" i="1"/>
  <c r="G1021" i="1"/>
  <c r="D1021" i="1"/>
  <c r="H1021" i="1" s="1"/>
  <c r="C1021" i="1"/>
  <c r="G1020" i="1"/>
  <c r="D1020" i="1"/>
  <c r="H1020" i="1" s="1"/>
  <c r="C1020" i="1"/>
  <c r="D1019" i="1"/>
  <c r="H1019" i="1" s="1"/>
  <c r="C1019" i="1"/>
  <c r="D1018" i="1"/>
  <c r="C1018" i="1"/>
  <c r="G1017" i="1"/>
  <c r="D1017" i="1"/>
  <c r="H1017" i="1" s="1"/>
  <c r="C1017" i="1"/>
  <c r="G1016" i="1"/>
  <c r="D1016" i="1"/>
  <c r="H1016" i="1" s="1"/>
  <c r="C1016" i="1"/>
  <c r="D1015" i="1"/>
  <c r="H1015" i="1" s="1"/>
  <c r="C1015" i="1"/>
  <c r="D1014" i="1"/>
  <c r="C1014" i="1"/>
  <c r="G1013" i="1"/>
  <c r="D1013" i="1"/>
  <c r="H1013" i="1" s="1"/>
  <c r="C1013" i="1"/>
  <c r="G1012" i="1"/>
  <c r="D1012" i="1"/>
  <c r="H1012" i="1" s="1"/>
  <c r="C1012" i="1"/>
  <c r="D1011" i="1"/>
  <c r="H1011" i="1" s="1"/>
  <c r="C1011" i="1"/>
  <c r="D1010" i="1"/>
  <c r="C1010" i="1"/>
  <c r="G1009" i="1"/>
  <c r="D1009" i="1"/>
  <c r="H1009" i="1" s="1"/>
  <c r="C1009" i="1"/>
  <c r="D1008" i="1"/>
  <c r="H1008" i="1" s="1"/>
  <c r="C1008" i="1"/>
  <c r="D1007" i="1"/>
  <c r="H1007" i="1" s="1"/>
  <c r="C1007" i="1"/>
  <c r="D1006" i="1"/>
  <c r="C1006" i="1"/>
  <c r="G1005" i="1"/>
  <c r="D1005" i="1"/>
  <c r="H1005" i="1" s="1"/>
  <c r="C1005" i="1"/>
  <c r="G1004" i="1"/>
  <c r="D1004" i="1"/>
  <c r="H1004" i="1" s="1"/>
  <c r="C1004" i="1"/>
  <c r="D1003" i="1"/>
  <c r="H1003" i="1" s="1"/>
  <c r="C1003" i="1"/>
  <c r="D1002" i="1"/>
  <c r="C1002" i="1"/>
  <c r="G1001" i="1"/>
  <c r="D1001" i="1"/>
  <c r="H1001" i="1" s="1"/>
  <c r="C1001" i="1"/>
  <c r="D1000" i="1"/>
  <c r="H1000" i="1" s="1"/>
  <c r="C1000" i="1"/>
  <c r="G1000" i="1" s="1"/>
  <c r="D999" i="1"/>
  <c r="C999" i="1"/>
  <c r="D998" i="1"/>
  <c r="C998" i="1"/>
  <c r="D997" i="1"/>
  <c r="G996" i="1"/>
  <c r="D996" i="1"/>
  <c r="H996" i="1" s="1"/>
  <c r="C996" i="1"/>
  <c r="D995" i="1"/>
  <c r="H995" i="1" s="1"/>
  <c r="C995" i="1"/>
  <c r="D994" i="1"/>
  <c r="C994" i="1"/>
  <c r="G993" i="1"/>
  <c r="D993" i="1"/>
  <c r="H993" i="1" s="1"/>
  <c r="C993" i="1"/>
  <c r="G992" i="1"/>
  <c r="D992" i="1"/>
  <c r="H992" i="1" s="1"/>
  <c r="C992" i="1"/>
  <c r="G991" i="1"/>
  <c r="D991" i="1"/>
  <c r="H991" i="1" s="1"/>
  <c r="C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D632" i="1"/>
  <c r="H632" i="1" s="1"/>
  <c r="C632" i="1"/>
  <c r="H631" i="1"/>
  <c r="G631" i="1"/>
  <c r="D631" i="1"/>
  <c r="C631" i="1"/>
  <c r="H628" i="1"/>
  <c r="D628" i="1"/>
  <c r="G628" i="1" s="1"/>
  <c r="C628" i="1"/>
  <c r="D627" i="1"/>
  <c r="C627" i="1"/>
  <c r="H626" i="1"/>
  <c r="D626" i="1"/>
  <c r="G626" i="1" s="1"/>
  <c r="C626" i="1"/>
  <c r="H625" i="1"/>
  <c r="D625" i="1"/>
  <c r="G625" i="1" s="1"/>
  <c r="C625" i="1"/>
  <c r="H624" i="1"/>
  <c r="D624" i="1"/>
  <c r="G624" i="1" s="1"/>
  <c r="C624" i="1"/>
  <c r="D623" i="1"/>
  <c r="C623" i="1"/>
  <c r="H622" i="1"/>
  <c r="D622" i="1"/>
  <c r="G622" i="1" s="1"/>
  <c r="C622" i="1"/>
  <c r="H621" i="1"/>
  <c r="D621" i="1"/>
  <c r="G621" i="1" s="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C562"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G477" i="1"/>
  <c r="D477" i="1"/>
  <c r="C477" i="1"/>
  <c r="H477" i="1" s="1"/>
  <c r="D476" i="1"/>
  <c r="C476" i="1"/>
  <c r="H476" i="1" s="1"/>
  <c r="D475" i="1"/>
  <c r="C475" i="1"/>
  <c r="H475" i="1" s="1"/>
  <c r="G474" i="1"/>
  <c r="D474" i="1"/>
  <c r="C474" i="1"/>
  <c r="H474" i="1" s="1"/>
  <c r="G473" i="1"/>
  <c r="D473" i="1"/>
  <c r="C473" i="1"/>
  <c r="H473" i="1" s="1"/>
  <c r="C472" i="1"/>
  <c r="H472" i="1" s="1"/>
  <c r="H471" i="1"/>
  <c r="D471" i="1"/>
  <c r="C471" i="1"/>
  <c r="G471" i="1" s="1"/>
  <c r="H470" i="1"/>
  <c r="D470" i="1"/>
  <c r="C470" i="1"/>
  <c r="G470" i="1" s="1"/>
  <c r="D469" i="1"/>
  <c r="C469" i="1"/>
  <c r="G469" i="1" s="1"/>
  <c r="D468" i="1"/>
  <c r="C468" i="1"/>
  <c r="G468" i="1" s="1"/>
  <c r="H467" i="1"/>
  <c r="D467" i="1"/>
  <c r="C467" i="1"/>
  <c r="G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C412" i="1"/>
  <c r="D411" i="1"/>
  <c r="D406" i="1"/>
  <c r="C406" i="1"/>
  <c r="G406" i="1" s="1"/>
  <c r="D405" i="1"/>
  <c r="C405" i="1"/>
  <c r="G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C383" i="1"/>
  <c r="G383" i="1" s="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D375" i="1"/>
  <c r="C375" i="1"/>
  <c r="H375" i="1" s="1"/>
  <c r="D374" i="1"/>
  <c r="C374" i="1"/>
  <c r="H374" i="1" s="1"/>
  <c r="G373" i="1"/>
  <c r="D373" i="1"/>
  <c r="C373" i="1"/>
  <c r="H373" i="1" s="1"/>
  <c r="G372" i="1"/>
  <c r="D372" i="1"/>
  <c r="C372" i="1"/>
  <c r="H372" i="1" s="1"/>
  <c r="D371" i="1"/>
  <c r="C371" i="1"/>
  <c r="H371" i="1" s="1"/>
  <c r="D370" i="1"/>
  <c r="C370" i="1"/>
  <c r="H370" i="1" s="1"/>
  <c r="G369" i="1"/>
  <c r="D369" i="1"/>
  <c r="C369" i="1"/>
  <c r="H369" i="1" s="1"/>
  <c r="D368" i="1"/>
  <c r="G368" i="1" s="1"/>
  <c r="C368" i="1"/>
  <c r="D367" i="1"/>
  <c r="C367" i="1"/>
  <c r="H367" i="1" s="1"/>
  <c r="D366" i="1"/>
  <c r="C366" i="1"/>
  <c r="H366" i="1" s="1"/>
  <c r="G365" i="1"/>
  <c r="D365" i="1"/>
  <c r="C365" i="1"/>
  <c r="D364" i="1"/>
  <c r="G364" i="1" s="1"/>
  <c r="C364" i="1"/>
  <c r="D363" i="1"/>
  <c r="C363" i="1"/>
  <c r="H363" i="1" s="1"/>
  <c r="D362" i="1"/>
  <c r="C362" i="1"/>
  <c r="H362" i="1" s="1"/>
  <c r="G361" i="1"/>
  <c r="D361" i="1"/>
  <c r="C361" i="1"/>
  <c r="D360" i="1"/>
  <c r="G360" i="1" s="1"/>
  <c r="C360" i="1"/>
  <c r="D359" i="1"/>
  <c r="C359" i="1"/>
  <c r="H359" i="1" s="1"/>
  <c r="G357" i="1"/>
  <c r="D357" i="1"/>
  <c r="C357" i="1"/>
  <c r="D356" i="1"/>
  <c r="G356" i="1" s="1"/>
  <c r="C356" i="1"/>
  <c r="D355" i="1"/>
  <c r="C355" i="1"/>
  <c r="H355" i="1" s="1"/>
  <c r="D354" i="1"/>
  <c r="C354" i="1"/>
  <c r="H354" i="1" s="1"/>
  <c r="G353" i="1"/>
  <c r="D353" i="1"/>
  <c r="C353" i="1"/>
  <c r="D352" i="1"/>
  <c r="G352" i="1" s="1"/>
  <c r="C352" i="1"/>
  <c r="D351" i="1"/>
  <c r="C351" i="1"/>
  <c r="H351" i="1" s="1"/>
  <c r="D350" i="1"/>
  <c r="C350" i="1"/>
  <c r="H350" i="1" s="1"/>
  <c r="G349" i="1"/>
  <c r="D349" i="1"/>
  <c r="C349" i="1"/>
  <c r="D348" i="1"/>
  <c r="G348" i="1" s="1"/>
  <c r="C348" i="1"/>
  <c r="D347" i="1"/>
  <c r="C347" i="1"/>
  <c r="H347" i="1" s="1"/>
  <c r="D346" i="1"/>
  <c r="D344" i="1"/>
  <c r="G344" i="1" s="1"/>
  <c r="C344" i="1"/>
  <c r="D343" i="1"/>
  <c r="C343" i="1"/>
  <c r="H343" i="1" s="1"/>
  <c r="D342" i="1"/>
  <c r="C342" i="1"/>
  <c r="H342" i="1" s="1"/>
  <c r="G341" i="1"/>
  <c r="D341" i="1"/>
  <c r="C341" i="1"/>
  <c r="D340" i="1"/>
  <c r="G340" i="1" s="1"/>
  <c r="C340" i="1"/>
  <c r="D339" i="1"/>
  <c r="C339" i="1"/>
  <c r="H339" i="1" s="1"/>
  <c r="D338" i="1"/>
  <c r="C338" i="1"/>
  <c r="H338" i="1" s="1"/>
  <c r="G337" i="1"/>
  <c r="D337" i="1"/>
  <c r="C337" i="1"/>
  <c r="D336" i="1"/>
  <c r="G336" i="1" s="1"/>
  <c r="C336" i="1"/>
  <c r="D335" i="1"/>
  <c r="C335" i="1"/>
  <c r="H335" i="1" s="1"/>
  <c r="D334" i="1"/>
  <c r="C334" i="1"/>
  <c r="H334" i="1" s="1"/>
  <c r="G333" i="1"/>
  <c r="D333" i="1"/>
  <c r="C333" i="1"/>
  <c r="D332" i="1"/>
  <c r="G332" i="1" s="1"/>
  <c r="C332" i="1"/>
  <c r="D331" i="1"/>
  <c r="C331" i="1"/>
  <c r="H331" i="1" s="1"/>
  <c r="D330" i="1"/>
  <c r="C330" i="1"/>
  <c r="H330" i="1" s="1"/>
  <c r="G329" i="1"/>
  <c r="D329" i="1"/>
  <c r="C329" i="1"/>
  <c r="D328" i="1"/>
  <c r="G328" i="1" s="1"/>
  <c r="C328" i="1"/>
  <c r="D327" i="1"/>
  <c r="C327" i="1"/>
  <c r="H327" i="1" s="1"/>
  <c r="D326" i="1"/>
  <c r="C326" i="1"/>
  <c r="H326" i="1" s="1"/>
  <c r="G325" i="1"/>
  <c r="D325" i="1"/>
  <c r="C325" i="1"/>
  <c r="D324" i="1"/>
  <c r="G324" i="1" s="1"/>
  <c r="C324" i="1"/>
  <c r="D323" i="1"/>
  <c r="C323" i="1"/>
  <c r="H323" i="1" s="1"/>
  <c r="D322" i="1"/>
  <c r="C322" i="1"/>
  <c r="H322" i="1" s="1"/>
  <c r="G321" i="1"/>
  <c r="D321" i="1"/>
  <c r="C321" i="1"/>
  <c r="D320" i="1"/>
  <c r="G320" i="1" s="1"/>
  <c r="C320" i="1"/>
  <c r="D319" i="1"/>
  <c r="C319" i="1"/>
  <c r="H319" i="1" s="1"/>
  <c r="D318" i="1"/>
  <c r="C318" i="1"/>
  <c r="H318" i="1" s="1"/>
  <c r="G317" i="1"/>
  <c r="D317" i="1"/>
  <c r="C317" i="1"/>
  <c r="D316" i="1"/>
  <c r="G316" i="1" s="1"/>
  <c r="C316" i="1"/>
  <c r="D315" i="1"/>
  <c r="C315" i="1"/>
  <c r="H315" i="1" s="1"/>
  <c r="D314" i="1"/>
  <c r="C314" i="1"/>
  <c r="H314" i="1" s="1"/>
  <c r="G313" i="1"/>
  <c r="D313" i="1"/>
  <c r="C313" i="1"/>
  <c r="D312" i="1"/>
  <c r="G312" i="1" s="1"/>
  <c r="C312" i="1"/>
  <c r="D311" i="1"/>
  <c r="C311" i="1"/>
  <c r="H311" i="1" s="1"/>
  <c r="D310" i="1"/>
  <c r="C310" i="1"/>
  <c r="H310" i="1" s="1"/>
  <c r="G309" i="1"/>
  <c r="D309" i="1"/>
  <c r="C309" i="1"/>
  <c r="D308" i="1"/>
  <c r="G308" i="1" s="1"/>
  <c r="C308" i="1"/>
  <c r="D307" i="1"/>
  <c r="C307" i="1"/>
  <c r="H307" i="1" s="1"/>
  <c r="G305" i="1"/>
  <c r="D305" i="1"/>
  <c r="C305" i="1"/>
  <c r="D304" i="1"/>
  <c r="G304" i="1" s="1"/>
  <c r="C304" i="1"/>
  <c r="D303" i="1"/>
  <c r="C303" i="1"/>
  <c r="H303" i="1" s="1"/>
  <c r="D302" i="1"/>
  <c r="C302" i="1"/>
  <c r="H302" i="1" s="1"/>
  <c r="G301" i="1"/>
  <c r="D301" i="1"/>
  <c r="C301" i="1"/>
  <c r="D300" i="1"/>
  <c r="G300" i="1" s="1"/>
  <c r="C300" i="1"/>
  <c r="C299" i="1"/>
  <c r="D298" i="1"/>
  <c r="C298" i="1"/>
  <c r="H298" i="1" s="1"/>
  <c r="G297" i="1"/>
  <c r="D297" i="1"/>
  <c r="C297" i="1"/>
  <c r="D296" i="1"/>
  <c r="G296" i="1" s="1"/>
  <c r="C296" i="1"/>
  <c r="D295" i="1"/>
  <c r="C295" i="1"/>
  <c r="H295" i="1" s="1"/>
  <c r="D292" i="1"/>
  <c r="G292" i="1" s="1"/>
  <c r="C292" i="1"/>
  <c r="D291" i="1"/>
  <c r="C291" i="1"/>
  <c r="H291" i="1" s="1"/>
  <c r="D290" i="1"/>
  <c r="C290" i="1"/>
  <c r="H290" i="1" s="1"/>
  <c r="D289" i="1"/>
  <c r="C289" i="1"/>
  <c r="D288" i="1"/>
  <c r="G288" i="1" s="1"/>
  <c r="C288" i="1"/>
  <c r="D284" i="1"/>
  <c r="G284" i="1" s="1"/>
  <c r="C284" i="1"/>
  <c r="D283" i="1"/>
  <c r="C283" i="1"/>
  <c r="H283" i="1" s="1"/>
  <c r="D282" i="1"/>
  <c r="C282" i="1"/>
  <c r="H282" i="1" s="1"/>
  <c r="G281" i="1"/>
  <c r="D281" i="1"/>
  <c r="C281" i="1"/>
  <c r="D280" i="1"/>
  <c r="G280" i="1" s="1"/>
  <c r="C280" i="1"/>
  <c r="D279" i="1"/>
  <c r="C279" i="1"/>
  <c r="H279" i="1" s="1"/>
  <c r="D278" i="1"/>
  <c r="C278" i="1"/>
  <c r="H278" i="1" s="1"/>
  <c r="G277" i="1"/>
  <c r="D277" i="1"/>
  <c r="C277" i="1"/>
  <c r="D276" i="1"/>
  <c r="G276" i="1" s="1"/>
  <c r="C276" i="1"/>
  <c r="D275" i="1"/>
  <c r="C275" i="1"/>
  <c r="H275" i="1" s="1"/>
  <c r="D274" i="1"/>
  <c r="C274" i="1"/>
  <c r="H274" i="1" s="1"/>
  <c r="G273" i="1"/>
  <c r="D273" i="1"/>
  <c r="C273" i="1"/>
  <c r="D272" i="1"/>
  <c r="G272" i="1" s="1"/>
  <c r="C272" i="1"/>
  <c r="D271" i="1"/>
  <c r="C271" i="1"/>
  <c r="H271" i="1" s="1"/>
  <c r="D270" i="1"/>
  <c r="C270" i="1"/>
  <c r="H270" i="1" s="1"/>
  <c r="G269" i="1"/>
  <c r="D269" i="1"/>
  <c r="C269" i="1"/>
  <c r="D268" i="1"/>
  <c r="G268" i="1" s="1"/>
  <c r="C268" i="1"/>
  <c r="D267" i="1"/>
  <c r="C267" i="1"/>
  <c r="H267" i="1" s="1"/>
  <c r="D266" i="1"/>
  <c r="C266" i="1"/>
  <c r="H266" i="1" s="1"/>
  <c r="G265" i="1"/>
  <c r="D265" i="1"/>
  <c r="C265" i="1"/>
  <c r="D264" i="1"/>
  <c r="G264" i="1" s="1"/>
  <c r="C264" i="1"/>
  <c r="D263" i="1"/>
  <c r="C263" i="1"/>
  <c r="H263" i="1" s="1"/>
  <c r="D262" i="1"/>
  <c r="C262" i="1"/>
  <c r="H262" i="1" s="1"/>
  <c r="G261" i="1"/>
  <c r="D261" i="1"/>
  <c r="C261" i="1"/>
  <c r="D260" i="1"/>
  <c r="G260" i="1" s="1"/>
  <c r="C260" i="1"/>
  <c r="C259" i="1"/>
  <c r="D258" i="1"/>
  <c r="C258" i="1"/>
  <c r="H258" i="1" s="1"/>
  <c r="G257" i="1"/>
  <c r="D257" i="1"/>
  <c r="C257" i="1"/>
  <c r="D256" i="1"/>
  <c r="G256" i="1" s="1"/>
  <c r="C256" i="1"/>
  <c r="D255" i="1"/>
  <c r="C255" i="1"/>
  <c r="H255" i="1" s="1"/>
  <c r="D254" i="1"/>
  <c r="C254" i="1"/>
  <c r="H254" i="1" s="1"/>
  <c r="G253" i="1"/>
  <c r="D253" i="1"/>
  <c r="C253" i="1"/>
  <c r="D252" i="1"/>
  <c r="G252" i="1" s="1"/>
  <c r="C252" i="1"/>
  <c r="D251" i="1"/>
  <c r="C251" i="1"/>
  <c r="H251" i="1" s="1"/>
  <c r="D250" i="1"/>
  <c r="C250" i="1"/>
  <c r="H250" i="1" s="1"/>
  <c r="G249" i="1"/>
  <c r="D249" i="1"/>
  <c r="C249" i="1"/>
  <c r="D248" i="1"/>
  <c r="G248" i="1" s="1"/>
  <c r="C248" i="1"/>
  <c r="D247" i="1"/>
  <c r="C247" i="1"/>
  <c r="H247" i="1" s="1"/>
  <c r="D246" i="1"/>
  <c r="C246" i="1"/>
  <c r="H246" i="1" s="1"/>
  <c r="G245" i="1"/>
  <c r="D245" i="1"/>
  <c r="C245" i="1"/>
  <c r="D244" i="1"/>
  <c r="G244" i="1" s="1"/>
  <c r="C244" i="1"/>
  <c r="D243" i="1"/>
  <c r="C243" i="1"/>
  <c r="H243" i="1" s="1"/>
  <c r="D242" i="1"/>
  <c r="C242" i="1"/>
  <c r="H242" i="1" s="1"/>
  <c r="G241" i="1"/>
  <c r="D241" i="1"/>
  <c r="C241" i="1"/>
  <c r="D240" i="1"/>
  <c r="G240" i="1" s="1"/>
  <c r="C240" i="1"/>
  <c r="D239" i="1"/>
  <c r="C239" i="1"/>
  <c r="H239" i="1" s="1"/>
  <c r="D238" i="1"/>
  <c r="C238" i="1"/>
  <c r="H238" i="1" s="1"/>
  <c r="G237" i="1"/>
  <c r="D237" i="1"/>
  <c r="C237" i="1"/>
  <c r="D236" i="1"/>
  <c r="G236" i="1" s="1"/>
  <c r="C236" i="1"/>
  <c r="D235" i="1"/>
  <c r="C235" i="1"/>
  <c r="H235" i="1" s="1"/>
  <c r="D234" i="1"/>
  <c r="C234" i="1"/>
  <c r="H234" i="1" s="1"/>
  <c r="G233" i="1"/>
  <c r="D233" i="1"/>
  <c r="C233" i="1"/>
  <c r="D232" i="1"/>
  <c r="G232" i="1" s="1"/>
  <c r="C232" i="1"/>
  <c r="D231" i="1"/>
  <c r="C231" i="1"/>
  <c r="H231" i="1" s="1"/>
  <c r="D230" i="1"/>
  <c r="C230" i="1"/>
  <c r="H230" i="1" s="1"/>
  <c r="G229" i="1"/>
  <c r="D229" i="1"/>
  <c r="C229" i="1"/>
  <c r="D228" i="1"/>
  <c r="G228" i="1" s="1"/>
  <c r="C228" i="1"/>
  <c r="D227" i="1"/>
  <c r="C227" i="1"/>
  <c r="H227" i="1" s="1"/>
  <c r="D226" i="1"/>
  <c r="C226" i="1"/>
  <c r="H226" i="1" s="1"/>
  <c r="G225" i="1"/>
  <c r="D225" i="1"/>
  <c r="C225" i="1"/>
  <c r="D224" i="1"/>
  <c r="G224" i="1" s="1"/>
  <c r="C224" i="1"/>
  <c r="D223" i="1"/>
  <c r="C223" i="1"/>
  <c r="H223" i="1" s="1"/>
  <c r="D222" i="1"/>
  <c r="C222" i="1"/>
  <c r="H222" i="1" s="1"/>
  <c r="G221" i="1"/>
  <c r="D221" i="1"/>
  <c r="C221" i="1"/>
  <c r="D220" i="1"/>
  <c r="D219" i="1"/>
  <c r="C219" i="1"/>
  <c r="H219" i="1" s="1"/>
  <c r="D218" i="1"/>
  <c r="C218" i="1"/>
  <c r="H218" i="1" s="1"/>
  <c r="G217" i="1"/>
  <c r="D217" i="1"/>
  <c r="C217" i="1"/>
  <c r="D216" i="1"/>
  <c r="G216" i="1" s="1"/>
  <c r="C216" i="1"/>
  <c r="D215" i="1"/>
  <c r="C215" i="1"/>
  <c r="H215" i="1" s="1"/>
  <c r="D214" i="1"/>
  <c r="C214" i="1"/>
  <c r="H214" i="1" s="1"/>
  <c r="G213" i="1"/>
  <c r="D213" i="1"/>
  <c r="C213" i="1"/>
  <c r="D212" i="1"/>
  <c r="G212" i="1" s="1"/>
  <c r="C212" i="1"/>
  <c r="D211" i="1"/>
  <c r="D210" i="1"/>
  <c r="C210" i="1"/>
  <c r="H210" i="1" s="1"/>
  <c r="D209" i="1"/>
  <c r="G209" i="1" s="1"/>
  <c r="C209" i="1"/>
  <c r="D208" i="1"/>
  <c r="G208" i="1" s="1"/>
  <c r="C208" i="1"/>
  <c r="D207" i="1"/>
  <c r="C207" i="1"/>
  <c r="H207" i="1" s="1"/>
  <c r="D206" i="1"/>
  <c r="C206" i="1"/>
  <c r="H206" i="1" s="1"/>
  <c r="G205" i="1"/>
  <c r="D205" i="1"/>
  <c r="C205" i="1"/>
  <c r="D204" i="1"/>
  <c r="G204" i="1" s="1"/>
  <c r="C204" i="1"/>
  <c r="D203" i="1"/>
  <c r="C203" i="1"/>
  <c r="H203" i="1" s="1"/>
  <c r="D202" i="1"/>
  <c r="C202" i="1"/>
  <c r="H202" i="1" s="1"/>
  <c r="G201" i="1"/>
  <c r="D201" i="1"/>
  <c r="C201" i="1"/>
  <c r="D200" i="1"/>
  <c r="G200" i="1" s="1"/>
  <c r="C200" i="1"/>
  <c r="D199" i="1"/>
  <c r="C199" i="1"/>
  <c r="H199" i="1" s="1"/>
  <c r="D198" i="1"/>
  <c r="C198" i="1"/>
  <c r="H198" i="1" s="1"/>
  <c r="G197" i="1"/>
  <c r="D197" i="1"/>
  <c r="C197" i="1"/>
  <c r="D196" i="1"/>
  <c r="G196" i="1" s="1"/>
  <c r="C196" i="1"/>
  <c r="D195" i="1"/>
  <c r="C195" i="1"/>
  <c r="H195" i="1" s="1"/>
  <c r="D194" i="1"/>
  <c r="C194" i="1"/>
  <c r="H194" i="1" s="1"/>
  <c r="D193" i="1"/>
  <c r="D191" i="1"/>
  <c r="C191" i="1"/>
  <c r="D190" i="1"/>
  <c r="C190" i="1"/>
  <c r="H190" i="1" s="1"/>
  <c r="G189" i="1"/>
  <c r="D189" i="1"/>
  <c r="C189" i="1"/>
  <c r="D188" i="1"/>
  <c r="G188" i="1" s="1"/>
  <c r="C188" i="1"/>
  <c r="D187" i="1"/>
  <c r="C187" i="1"/>
  <c r="H187" i="1" s="1"/>
  <c r="D186" i="1"/>
  <c r="C186" i="1"/>
  <c r="G185" i="1"/>
  <c r="D185" i="1"/>
  <c r="C185" i="1"/>
  <c r="D184" i="1"/>
  <c r="G184" i="1" s="1"/>
  <c r="C184" i="1"/>
  <c r="D183" i="1"/>
  <c r="C183" i="1"/>
  <c r="H183" i="1" s="1"/>
  <c r="D182" i="1"/>
  <c r="C182" i="1"/>
  <c r="D181" i="1"/>
  <c r="G181" i="1" s="1"/>
  <c r="C181" i="1"/>
  <c r="D180" i="1"/>
  <c r="G180" i="1" s="1"/>
  <c r="C180" i="1"/>
  <c r="D179" i="1"/>
  <c r="C179" i="1"/>
  <c r="D178" i="1"/>
  <c r="C178" i="1"/>
  <c r="H178" i="1" s="1"/>
  <c r="D177" i="1"/>
  <c r="G177" i="1" s="1"/>
  <c r="C177" i="1"/>
  <c r="D176" i="1"/>
  <c r="G176" i="1" s="1"/>
  <c r="C176" i="1"/>
  <c r="D175" i="1"/>
  <c r="C175" i="1"/>
  <c r="H175" i="1" s="1"/>
  <c r="D174" i="1"/>
  <c r="C174" i="1"/>
  <c r="C173" i="1"/>
  <c r="D172" i="1"/>
  <c r="G172" i="1" s="1"/>
  <c r="C172" i="1"/>
  <c r="D171" i="1"/>
  <c r="C171" i="1"/>
  <c r="H171" i="1" s="1"/>
  <c r="D170" i="1"/>
  <c r="C170" i="1"/>
  <c r="H170" i="1" s="1"/>
  <c r="G169" i="1"/>
  <c r="D169" i="1"/>
  <c r="C169" i="1"/>
  <c r="D168" i="1"/>
  <c r="G168" i="1" s="1"/>
  <c r="C168" i="1"/>
  <c r="D167" i="1"/>
  <c r="C167" i="1"/>
  <c r="H167" i="1" s="1"/>
  <c r="D166" i="1"/>
  <c r="C166" i="1"/>
  <c r="H166" i="1" s="1"/>
  <c r="D165" i="1"/>
  <c r="G165" i="1" s="1"/>
  <c r="C165" i="1"/>
  <c r="D164" i="1"/>
  <c r="G164" i="1" s="1"/>
  <c r="C164" i="1"/>
  <c r="D163" i="1"/>
  <c r="C163" i="1"/>
  <c r="H163" i="1" s="1"/>
  <c r="D162" i="1"/>
  <c r="C162" i="1"/>
  <c r="H162" i="1" s="1"/>
  <c r="D161" i="1"/>
  <c r="G161" i="1" s="1"/>
  <c r="C161" i="1"/>
  <c r="D160" i="1"/>
  <c r="G160" i="1" s="1"/>
  <c r="C160" i="1"/>
  <c r="C159" i="1"/>
  <c r="D158" i="1"/>
  <c r="C158" i="1"/>
  <c r="H158" i="1" s="1"/>
  <c r="G157" i="1"/>
  <c r="D157" i="1"/>
  <c r="C157" i="1"/>
  <c r="D156" i="1"/>
  <c r="G156" i="1" s="1"/>
  <c r="C156" i="1"/>
  <c r="C155" i="1"/>
  <c r="D154" i="1"/>
  <c r="C154" i="1"/>
  <c r="H154" i="1" s="1"/>
  <c r="G153" i="1"/>
  <c r="D153" i="1"/>
  <c r="C153" i="1"/>
  <c r="D152" i="1"/>
  <c r="G152" i="1" s="1"/>
  <c r="C152" i="1"/>
  <c r="D151" i="1"/>
  <c r="C151" i="1"/>
  <c r="H151" i="1" s="1"/>
  <c r="D150" i="1"/>
  <c r="C150" i="1"/>
  <c r="H150" i="1" s="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C121"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95" i="9" l="1"/>
  <c r="B295" i="9" s="1"/>
  <c r="E297" i="9"/>
  <c r="B297" i="9" s="1"/>
  <c r="G1454" i="1"/>
  <c r="G1455" i="1"/>
  <c r="H1455" i="1"/>
  <c r="I1455" i="1" s="1"/>
  <c r="G649" i="1"/>
  <c r="E275" i="9"/>
  <c r="B275" i="9" s="1"/>
  <c r="F215" i="9"/>
  <c r="H1217" i="1"/>
  <c r="F239" i="5"/>
  <c r="H1216" i="1"/>
  <c r="H1156" i="1"/>
  <c r="H1025" i="1"/>
  <c r="H999" i="1"/>
  <c r="F19" i="5"/>
  <c r="H997" i="1"/>
  <c r="C149" i="1"/>
  <c r="G1576" i="1"/>
  <c r="C1530" i="1"/>
  <c r="H1530" i="1" s="1"/>
  <c r="H1501" i="1"/>
  <c r="H1322" i="1"/>
  <c r="G1322" i="1"/>
  <c r="G1274" i="1"/>
  <c r="G1217" i="1"/>
  <c r="G1165" i="1"/>
  <c r="H1160" i="1"/>
  <c r="E32" i="9"/>
  <c r="B32" i="9" s="1"/>
  <c r="E285" i="9"/>
  <c r="B285" i="9" s="1"/>
  <c r="E33" i="9"/>
  <c r="B33" i="9" s="1"/>
  <c r="G1155" i="1"/>
  <c r="G1148" i="1"/>
  <c r="H1148" i="1"/>
  <c r="F170" i="5"/>
  <c r="E288" i="9"/>
  <c r="B288" i="9" s="1"/>
  <c r="F70" i="5"/>
  <c r="G1033" i="1"/>
  <c r="G1032" i="1"/>
  <c r="H1023" i="1"/>
  <c r="G1023" i="1"/>
  <c r="G1025" i="1"/>
  <c r="G1008" i="1"/>
  <c r="G1007" i="1"/>
  <c r="G997" i="1"/>
  <c r="E12" i="5"/>
  <c r="D990" i="1" s="1"/>
  <c r="F133" i="4"/>
  <c r="C129" i="1"/>
  <c r="H129" i="1" s="1"/>
  <c r="G632" i="1"/>
  <c r="G404" i="1"/>
  <c r="E292" i="9"/>
  <c r="B292" i="9" s="1"/>
  <c r="E302" i="9"/>
  <c r="B302" i="9" s="1"/>
  <c r="F153" i="4"/>
  <c r="G289" i="1"/>
  <c r="H716" i="1"/>
  <c r="F220" i="9"/>
  <c r="B220" i="9" s="1"/>
  <c r="B219" i="9"/>
  <c r="G411" i="1"/>
  <c r="E273" i="9"/>
  <c r="B273" i="9" s="1"/>
  <c r="E196" i="4"/>
  <c r="D192" i="1" s="1"/>
  <c r="H191" i="1"/>
  <c r="H186" i="1"/>
  <c r="H182" i="1"/>
  <c r="H179" i="1"/>
  <c r="H174" i="1"/>
  <c r="F177" i="4"/>
  <c r="F159" i="4"/>
  <c r="H155" i="1"/>
  <c r="F218" i="9"/>
  <c r="B218" i="9" s="1"/>
  <c r="E152" i="4"/>
  <c r="D148" i="1" s="1"/>
  <c r="H148" i="1" s="1"/>
  <c r="H149" i="1"/>
  <c r="H130" i="1"/>
  <c r="H121" i="1"/>
  <c r="E124" i="4"/>
  <c r="D120" i="1" s="1"/>
  <c r="H193" i="1"/>
  <c r="G193" i="1"/>
  <c r="H620" i="1"/>
  <c r="D177" i="5"/>
  <c r="F180" i="5"/>
  <c r="C1157" i="1"/>
  <c r="D43" i="8"/>
  <c r="C1524" i="1"/>
  <c r="H1540" i="1"/>
  <c r="G154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H153" i="1"/>
  <c r="G155" i="1"/>
  <c r="H157" i="1"/>
  <c r="H161" i="1"/>
  <c r="G163" i="1"/>
  <c r="H165" i="1"/>
  <c r="G167" i="1"/>
  <c r="H169" i="1"/>
  <c r="G171" i="1"/>
  <c r="H173" i="1"/>
  <c r="G175" i="1"/>
  <c r="H177" i="1"/>
  <c r="G179" i="1"/>
  <c r="H181" i="1"/>
  <c r="G183" i="1"/>
  <c r="H185" i="1"/>
  <c r="G187" i="1"/>
  <c r="H189" i="1"/>
  <c r="G191" i="1"/>
  <c r="G195" i="1"/>
  <c r="H197" i="1"/>
  <c r="G199" i="1"/>
  <c r="H201" i="1"/>
  <c r="G203" i="1"/>
  <c r="H205" i="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G291" i="1"/>
  <c r="G295" i="1"/>
  <c r="H297"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G371" i="1"/>
  <c r="G375" i="1"/>
  <c r="G379" i="1"/>
  <c r="H383" i="1"/>
  <c r="H406" i="1"/>
  <c r="H411" i="1"/>
  <c r="G454" i="1"/>
  <c r="G455" i="1"/>
  <c r="G456" i="1"/>
  <c r="G457" i="1"/>
  <c r="G458" i="1"/>
  <c r="G459" i="1"/>
  <c r="G460" i="1"/>
  <c r="G461" i="1"/>
  <c r="G462" i="1"/>
  <c r="G463" i="1"/>
  <c r="G464" i="1"/>
  <c r="G465" i="1"/>
  <c r="H469" i="1"/>
  <c r="G472" i="1"/>
  <c r="G476" i="1"/>
  <c r="H525" i="1"/>
  <c r="H529" i="1"/>
  <c r="H533" i="1"/>
  <c r="H537" i="1"/>
  <c r="H541" i="1"/>
  <c r="H545" i="1"/>
  <c r="H549" i="1"/>
  <c r="H553" i="1"/>
  <c r="H557" i="1"/>
  <c r="G999" i="1"/>
  <c r="H1002" i="1"/>
  <c r="G1002" i="1"/>
  <c r="G1015" i="1"/>
  <c r="H1018" i="1"/>
  <c r="G1018" i="1"/>
  <c r="G1031" i="1"/>
  <c r="H1034" i="1"/>
  <c r="G1034" i="1"/>
  <c r="H1126" i="1"/>
  <c r="G112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220" i="1"/>
  <c r="H1301" i="1"/>
  <c r="G1301" i="1"/>
  <c r="H1303" i="1"/>
  <c r="G1303" i="1"/>
  <c r="H1305" i="1"/>
  <c r="G1305" i="1"/>
  <c r="H1307" i="1"/>
  <c r="G1307" i="1"/>
  <c r="H1309" i="1"/>
  <c r="G1309" i="1"/>
  <c r="H1311" i="1"/>
  <c r="G1311" i="1"/>
  <c r="H1313" i="1"/>
  <c r="G1313" i="1"/>
  <c r="H1315" i="1"/>
  <c r="G1315" i="1"/>
  <c r="H1317" i="1"/>
  <c r="G1317" i="1"/>
  <c r="H1319" i="1"/>
  <c r="G1319" i="1"/>
  <c r="H1324" i="1"/>
  <c r="G1324" i="1"/>
  <c r="G1340" i="1"/>
  <c r="H1343" i="1"/>
  <c r="G1343" i="1"/>
  <c r="G1372" i="1"/>
  <c r="H1375" i="1"/>
  <c r="G1375" i="1"/>
  <c r="H1398" i="1"/>
  <c r="G1398" i="1"/>
  <c r="H1403" i="1"/>
  <c r="G1403" i="1"/>
  <c r="H1432" i="1"/>
  <c r="G1432" i="1"/>
  <c r="E567" i="4"/>
  <c r="D561" i="1" s="1"/>
  <c r="D562" i="1"/>
  <c r="F571" i="4"/>
  <c r="D567" i="4"/>
  <c r="C565" i="1"/>
  <c r="F599" i="4"/>
  <c r="D593" i="4"/>
  <c r="G627" i="1"/>
  <c r="H627" i="1"/>
  <c r="H987" i="1"/>
  <c r="G987" i="1"/>
  <c r="H989" i="1"/>
  <c r="G989" i="1"/>
  <c r="H994" i="1"/>
  <c r="G994" i="1"/>
  <c r="H1010" i="1"/>
  <c r="G1010" i="1"/>
  <c r="H1026" i="1"/>
  <c r="G1026" i="1"/>
  <c r="H1042" i="1"/>
  <c r="G1042" i="1"/>
  <c r="H1359" i="1"/>
  <c r="G1359" i="1"/>
  <c r="H1387" i="1"/>
  <c r="G1387" i="1"/>
  <c r="H1417" i="1"/>
  <c r="G1417" i="1"/>
  <c r="H1439" i="1"/>
  <c r="J1439" i="1"/>
  <c r="G1578" i="1"/>
  <c r="H1578" i="1"/>
  <c r="D196" i="4"/>
  <c r="F197" i="4"/>
  <c r="E298" i="4"/>
  <c r="E644" i="4"/>
  <c r="D638" i="1" s="1"/>
  <c r="F417" i="4"/>
  <c r="D412" i="1"/>
  <c r="G412" i="1" s="1"/>
  <c r="D299" i="1"/>
  <c r="G299" i="1" s="1"/>
  <c r="G623" i="1"/>
  <c r="H623" i="1"/>
  <c r="G1003" i="1"/>
  <c r="H1006" i="1"/>
  <c r="G1006" i="1"/>
  <c r="G1019" i="1"/>
  <c r="H1022" i="1"/>
  <c r="G1022" i="1"/>
  <c r="G1035" i="1"/>
  <c r="H1038" i="1"/>
  <c r="G1038"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328" i="1"/>
  <c r="H1347" i="1"/>
  <c r="G1347" i="1"/>
  <c r="H1352" i="1"/>
  <c r="G1352" i="1"/>
  <c r="H1379" i="1"/>
  <c r="G1379" i="1"/>
  <c r="G1407" i="1"/>
  <c r="H1410" i="1"/>
  <c r="G1410" i="1"/>
  <c r="G1439" i="1"/>
  <c r="I1439" i="1" s="1"/>
  <c r="H1460" i="1"/>
  <c r="G1460" i="1"/>
  <c r="I1460" i="1" s="1"/>
  <c r="J1460" i="1"/>
  <c r="H1563" i="1"/>
  <c r="G1563" i="1"/>
  <c r="H1567" i="1"/>
  <c r="G1567" i="1"/>
  <c r="H1571" i="1"/>
  <c r="G1571" i="1"/>
  <c r="H1575" i="1"/>
  <c r="G1575"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G374" i="1"/>
  <c r="G378" i="1"/>
  <c r="G382" i="1"/>
  <c r="H405" i="1"/>
  <c r="H412" i="1"/>
  <c r="G413" i="1"/>
  <c r="H468" i="1"/>
  <c r="G475" i="1"/>
  <c r="H524" i="1"/>
  <c r="H528" i="1"/>
  <c r="H532" i="1"/>
  <c r="H536" i="1"/>
  <c r="H540" i="1"/>
  <c r="H544" i="1"/>
  <c r="H548" i="1"/>
  <c r="H552" i="1"/>
  <c r="H556" i="1"/>
  <c r="H560" i="1"/>
  <c r="G995" i="1"/>
  <c r="H998" i="1"/>
  <c r="G998" i="1"/>
  <c r="G1011" i="1"/>
  <c r="H1014" i="1"/>
  <c r="G1014" i="1"/>
  <c r="G1027" i="1"/>
  <c r="H1030" i="1"/>
  <c r="G1030" i="1"/>
  <c r="G1043" i="1"/>
  <c r="H1219" i="1"/>
  <c r="G1219" i="1"/>
  <c r="H1331" i="1"/>
  <c r="G1331" i="1"/>
  <c r="H1336" i="1"/>
  <c r="G1336" i="1"/>
  <c r="H1363" i="1"/>
  <c r="G1363" i="1"/>
  <c r="H1368" i="1"/>
  <c r="G1368" i="1"/>
  <c r="H1394" i="1"/>
  <c r="G1394" i="1"/>
  <c r="H1421" i="1"/>
  <c r="G1421" i="1"/>
  <c r="H1428" i="1"/>
  <c r="G1428" i="1"/>
  <c r="H1443" i="1"/>
  <c r="I1443" i="1" s="1"/>
  <c r="J1443" i="1"/>
  <c r="H1458" i="1"/>
  <c r="G1458" i="1"/>
  <c r="I1458" i="1" s="1"/>
  <c r="J1458" i="1"/>
  <c r="D311" i="4"/>
  <c r="F312" i="4"/>
  <c r="F391" i="4"/>
  <c r="C386" i="1"/>
  <c r="F435" i="4"/>
  <c r="C429" i="1"/>
  <c r="H986" i="1"/>
  <c r="G986" i="1"/>
  <c r="H988" i="1"/>
  <c r="G988"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300" i="1"/>
  <c r="G1300" i="1"/>
  <c r="H1302" i="1"/>
  <c r="G1302" i="1"/>
  <c r="H1304" i="1"/>
  <c r="G1304" i="1"/>
  <c r="H1306" i="1"/>
  <c r="G1306" i="1"/>
  <c r="H1308" i="1"/>
  <c r="G1308" i="1"/>
  <c r="H1310" i="1"/>
  <c r="G1310" i="1"/>
  <c r="H1312" i="1"/>
  <c r="G1312" i="1"/>
  <c r="H1314" i="1"/>
  <c r="G1314" i="1"/>
  <c r="H1316" i="1"/>
  <c r="G1316" i="1"/>
  <c r="H1318" i="1"/>
  <c r="G1318" i="1"/>
  <c r="H1327" i="1"/>
  <c r="G1327" i="1"/>
  <c r="H1339" i="1"/>
  <c r="G1339" i="1"/>
  <c r="H1355" i="1"/>
  <c r="G1355" i="1"/>
  <c r="H1371" i="1"/>
  <c r="G1371" i="1"/>
  <c r="H1390" i="1"/>
  <c r="G1390" i="1"/>
  <c r="H1406" i="1"/>
  <c r="G1406" i="1"/>
  <c r="H1413" i="1"/>
  <c r="G1413" i="1"/>
  <c r="H1424" i="1"/>
  <c r="G1424" i="1"/>
  <c r="H1438" i="1"/>
  <c r="G1438" i="1"/>
  <c r="H1441" i="1"/>
  <c r="J1441" i="1"/>
  <c r="H1456" i="1"/>
  <c r="G1456" i="1"/>
  <c r="I1456" i="1" s="1"/>
  <c r="I1465" i="1"/>
  <c r="H1527" i="1"/>
  <c r="G1527" i="1"/>
  <c r="H1531" i="1"/>
  <c r="G1531" i="1"/>
  <c r="H1535" i="1"/>
  <c r="G1535" i="1"/>
  <c r="H1539" i="1"/>
  <c r="G1539" i="1"/>
  <c r="F216" i="4"/>
  <c r="D215" i="4"/>
  <c r="D151" i="4" s="1"/>
  <c r="F427" i="4"/>
  <c r="D421" i="4"/>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320" i="1"/>
  <c r="H1323" i="1"/>
  <c r="G1323" i="1"/>
  <c r="G1332" i="1"/>
  <c r="H1335" i="1"/>
  <c r="G1335" i="1"/>
  <c r="G1348" i="1"/>
  <c r="H1351" i="1"/>
  <c r="G1351" i="1"/>
  <c r="G1364" i="1"/>
  <c r="H1367" i="1"/>
  <c r="G1367" i="1"/>
  <c r="G1380" i="1"/>
  <c r="H1386" i="1"/>
  <c r="G1386" i="1"/>
  <c r="G1399" i="1"/>
  <c r="H1402" i="1"/>
  <c r="G1402" i="1"/>
  <c r="H1409" i="1"/>
  <c r="G1409" i="1"/>
  <c r="G1422" i="1"/>
  <c r="G1433" i="1"/>
  <c r="G1441" i="1"/>
  <c r="G1445" i="1"/>
  <c r="J1465" i="1"/>
  <c r="J1471" i="1"/>
  <c r="J1478" i="1"/>
  <c r="F83" i="4"/>
  <c r="D82" i="4"/>
  <c r="D22" i="7"/>
  <c r="C1461" i="1"/>
  <c r="D1408" i="1"/>
  <c r="H1446" i="1"/>
  <c r="G1446" i="1"/>
  <c r="I1446" i="1" s="1"/>
  <c r="H1448" i="1"/>
  <c r="G1448" i="1"/>
  <c r="H1450" i="1"/>
  <c r="G1450" i="1"/>
  <c r="I1450" i="1" s="1"/>
  <c r="H1452" i="1"/>
  <c r="G1452" i="1"/>
  <c r="I1462" i="1"/>
  <c r="I1463" i="1"/>
  <c r="I1466" i="1"/>
  <c r="I1467" i="1"/>
  <c r="I1472" i="1"/>
  <c r="I1473" i="1"/>
  <c r="I1476" i="1"/>
  <c r="I1479" i="1"/>
  <c r="H1483" i="1"/>
  <c r="G1483" i="1"/>
  <c r="H1487" i="1"/>
  <c r="G1487" i="1"/>
  <c r="H1491" i="1"/>
  <c r="G1491" i="1"/>
  <c r="H1495" i="1"/>
  <c r="G1495" i="1"/>
  <c r="H1499" i="1"/>
  <c r="G1499" i="1"/>
  <c r="H1503" i="1"/>
  <c r="G1503" i="1"/>
  <c r="H1507" i="1"/>
  <c r="G1507" i="1"/>
  <c r="H1511" i="1"/>
  <c r="G1511" i="1"/>
  <c r="H1515" i="1"/>
  <c r="G1515" i="1"/>
  <c r="E6" i="4"/>
  <c r="D363" i="4"/>
  <c r="F364" i="4"/>
  <c r="F146" i="5"/>
  <c r="C1124" i="1"/>
  <c r="G290" i="9"/>
  <c r="E290" i="9" s="1"/>
  <c r="B290" i="9" s="1"/>
  <c r="F149" i="5"/>
  <c r="C1127" i="1"/>
  <c r="G1440" i="1"/>
  <c r="I1440" i="1" s="1"/>
  <c r="J1440" i="1"/>
  <c r="G1442" i="1"/>
  <c r="I1442" i="1" s="1"/>
  <c r="J1442" i="1"/>
  <c r="G1444" i="1"/>
  <c r="I1444" i="1" s="1"/>
  <c r="J1444" i="1"/>
  <c r="J1445" i="1"/>
  <c r="I1457" i="1"/>
  <c r="I1459" i="1"/>
  <c r="H1465" i="1"/>
  <c r="H1469" i="1"/>
  <c r="H1471" i="1"/>
  <c r="I1471" i="1" s="1"/>
  <c r="H1475" i="1"/>
  <c r="H1478" i="1"/>
  <c r="I1478" i="1" s="1"/>
  <c r="H1519" i="1"/>
  <c r="G1519" i="1"/>
  <c r="H1523" i="1"/>
  <c r="G1523" i="1"/>
  <c r="H1543" i="1"/>
  <c r="G1543" i="1"/>
  <c r="H1547" i="1"/>
  <c r="G1547" i="1"/>
  <c r="H1551" i="1"/>
  <c r="G1551" i="1"/>
  <c r="H1555" i="1"/>
  <c r="G1555" i="1"/>
  <c r="H1559" i="1"/>
  <c r="G1559" i="1"/>
  <c r="H1580" i="1"/>
  <c r="G1580" i="1"/>
  <c r="F7" i="4"/>
  <c r="F225" i="4"/>
  <c r="D224" i="4"/>
  <c r="E350" i="4"/>
  <c r="C1047" i="1"/>
  <c r="F69" i="5"/>
  <c r="F246" i="5"/>
  <c r="D245" i="5"/>
  <c r="C1223" i="1"/>
  <c r="H24" i="3"/>
  <c r="F5" i="6"/>
  <c r="C1299" i="1"/>
  <c r="D42" i="8"/>
  <c r="G312" i="9" s="1"/>
  <c r="E312" i="9" s="1"/>
  <c r="C1481" i="1"/>
  <c r="D124" i="4"/>
  <c r="F125" i="4"/>
  <c r="E311" i="4"/>
  <c r="D306" i="1" s="1"/>
  <c r="E363" i="4"/>
  <c r="D358" i="1" s="1"/>
  <c r="D644" i="4"/>
  <c r="F416" i="4"/>
  <c r="F473" i="4"/>
  <c r="D472" i="4"/>
  <c r="D78" i="5"/>
  <c r="F79" i="5"/>
  <c r="H307" i="9"/>
  <c r="F259" i="5"/>
  <c r="E258" i="5"/>
  <c r="D1235" i="1" s="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D44" i="4"/>
  <c r="F45" i="4"/>
  <c r="F107" i="4"/>
  <c r="D106" i="4"/>
  <c r="E163" i="4"/>
  <c r="F188" i="4"/>
  <c r="E643" i="4"/>
  <c r="D637" i="1" s="1"/>
  <c r="E459" i="4"/>
  <c r="D453" i="1" s="1"/>
  <c r="E484" i="4"/>
  <c r="D478" i="1" s="1"/>
  <c r="D643" i="4"/>
  <c r="F35" i="6"/>
  <c r="F94" i="6"/>
  <c r="D89" i="6"/>
  <c r="F130" i="6"/>
  <c r="D129" i="6"/>
  <c r="H21" i="9"/>
  <c r="D529" i="4"/>
  <c r="D625" i="4"/>
  <c r="F45" i="5"/>
  <c r="E68" i="5"/>
  <c r="D190" i="5"/>
  <c r="F207" i="5"/>
  <c r="D206" i="5"/>
  <c r="D580" i="4"/>
  <c r="D12" i="5"/>
  <c r="E206" i="5"/>
  <c r="E176" i="5" s="1"/>
  <c r="F134" i="4"/>
  <c r="E263" i="4"/>
  <c r="D259" i="1" s="1"/>
  <c r="G259" i="1" s="1"/>
  <c r="D299" i="4"/>
  <c r="D351" i="4"/>
  <c r="E529" i="4"/>
  <c r="E238" i="5"/>
  <c r="E35" i="6"/>
  <c r="E141" i="6" s="1"/>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M213" i="9"/>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G162" i="9"/>
  <c r="E162" i="9" s="1"/>
  <c r="B162" i="9" s="1"/>
  <c r="G164" i="9"/>
  <c r="E164" i="9" s="1"/>
  <c r="B164" i="9" s="1"/>
  <c r="E289" i="9"/>
  <c r="B289" i="9" s="1"/>
  <c r="B41" i="9"/>
  <c r="E44" i="9"/>
  <c r="B44" i="9" s="1"/>
  <c r="E48" i="9"/>
  <c r="B48" i="9" s="1"/>
  <c r="E52" i="9"/>
  <c r="B52" i="9" s="1"/>
  <c r="E56" i="9"/>
  <c r="B56" i="9" s="1"/>
  <c r="E60" i="9"/>
  <c r="B60" i="9" s="1"/>
  <c r="E64" i="9"/>
  <c r="B64" i="9" s="1"/>
  <c r="E68" i="9"/>
  <c r="B68" i="9" s="1"/>
  <c r="E72" i="9"/>
  <c r="B72" i="9" s="1"/>
  <c r="E76" i="9"/>
  <c r="B76" i="9" s="1"/>
  <c r="G161" i="9"/>
  <c r="E161" i="9" s="1"/>
  <c r="B161" i="9" s="1"/>
  <c r="G163" i="9"/>
  <c r="E163" i="9" s="1"/>
  <c r="B163" i="9" s="1"/>
  <c r="G165" i="9"/>
  <c r="E120" i="9"/>
  <c r="B120" i="9" s="1"/>
  <c r="B126" i="9"/>
  <c r="E136" i="9"/>
  <c r="B136" i="9" s="1"/>
  <c r="B142" i="9"/>
  <c r="E144" i="9"/>
  <c r="B144" i="9" s="1"/>
  <c r="B150" i="9"/>
  <c r="E160" i="9"/>
  <c r="B160" i="9" s="1"/>
  <c r="F221" i="9"/>
  <c r="B221" i="9" s="1"/>
  <c r="F229" i="9"/>
  <c r="B229" i="9" s="1"/>
  <c r="F237" i="9"/>
  <c r="B237" i="9" s="1"/>
  <c r="F245" i="9"/>
  <c r="B245" i="9" s="1"/>
  <c r="F253" i="9"/>
  <c r="B253" i="9" s="1"/>
  <c r="B215" i="9"/>
  <c r="B216" i="9"/>
  <c r="B223" i="9"/>
  <c r="B224" i="9"/>
  <c r="B231" i="9"/>
  <c r="B232" i="9"/>
  <c r="B239" i="9"/>
  <c r="B240" i="9"/>
  <c r="B247" i="9"/>
  <c r="B248" i="9"/>
  <c r="B255" i="9"/>
  <c r="B256" i="9"/>
  <c r="B263" i="9"/>
  <c r="B264" i="9"/>
  <c r="B271" i="9"/>
  <c r="E282" i="9"/>
  <c r="B282" i="9" s="1"/>
  <c r="E287" i="9"/>
  <c r="B287" i="9" s="1"/>
  <c r="F217" i="9"/>
  <c r="B217" i="9" s="1"/>
  <c r="F225" i="9"/>
  <c r="B225" i="9" s="1"/>
  <c r="F233" i="9"/>
  <c r="B233" i="9" s="1"/>
  <c r="F241" i="9"/>
  <c r="B241" i="9" s="1"/>
  <c r="F249" i="9"/>
  <c r="B249" i="9" s="1"/>
  <c r="B254" i="9"/>
  <c r="F257" i="9"/>
  <c r="B257" i="9" s="1"/>
  <c r="B262" i="9"/>
  <c r="F265" i="9"/>
  <c r="B265" i="9" s="1"/>
  <c r="B270" i="9"/>
  <c r="G129" i="1" l="1"/>
  <c r="E7" i="5"/>
  <c r="E6" i="5" s="1"/>
  <c r="G148" i="1"/>
  <c r="G21" i="9"/>
  <c r="E21" i="9" s="1"/>
  <c r="B21" i="9" s="1"/>
  <c r="F152" i="4"/>
  <c r="I22" i="3"/>
  <c r="D1153" i="1"/>
  <c r="H19" i="9"/>
  <c r="E19" i="9" s="1"/>
  <c r="B19" i="9" s="1"/>
  <c r="H17" i="3"/>
  <c r="D289" i="4"/>
  <c r="C147" i="1"/>
  <c r="I28" i="3"/>
  <c r="D1435" i="1"/>
  <c r="I25" i="3"/>
  <c r="D1329" i="1"/>
  <c r="D985" i="1"/>
  <c r="B312" i="9"/>
  <c r="H1127" i="1"/>
  <c r="G1127" i="1"/>
  <c r="G309" i="9"/>
  <c r="E309" i="9" s="1"/>
  <c r="B309" i="9" s="1"/>
  <c r="F190" i="5"/>
  <c r="C1167" i="1"/>
  <c r="F625" i="4"/>
  <c r="C619" i="1"/>
  <c r="F89" i="6"/>
  <c r="C1383" i="1"/>
  <c r="F224" i="4"/>
  <c r="C220" i="1"/>
  <c r="H30" i="3"/>
  <c r="C1453" i="1"/>
  <c r="I1441" i="1"/>
  <c r="H386" i="1"/>
  <c r="G386" i="1"/>
  <c r="H259" i="1"/>
  <c r="I21" i="3"/>
  <c r="D1046" i="1"/>
  <c r="D528" i="4"/>
  <c r="F529" i="4"/>
  <c r="C523" i="1"/>
  <c r="G478" i="1"/>
  <c r="H478" i="1"/>
  <c r="E151" i="4"/>
  <c r="D159" i="1"/>
  <c r="F44" i="4"/>
  <c r="C40" i="1"/>
  <c r="F472" i="4"/>
  <c r="C466" i="1"/>
  <c r="G1481" i="1"/>
  <c r="H1481" i="1"/>
  <c r="D141" i="6"/>
  <c r="G1223" i="1"/>
  <c r="H1223" i="1"/>
  <c r="G1047" i="1"/>
  <c r="H1047" i="1"/>
  <c r="F363" i="4"/>
  <c r="C358" i="1"/>
  <c r="F82" i="4"/>
  <c r="C78" i="1"/>
  <c r="D420" i="4"/>
  <c r="C415" i="1"/>
  <c r="F421" i="4"/>
  <c r="F196" i="4"/>
  <c r="C192" i="1"/>
  <c r="F593" i="4"/>
  <c r="C587" i="1"/>
  <c r="I35" i="3"/>
  <c r="C1518" i="1"/>
  <c r="D298" i="4"/>
  <c r="F299" i="4"/>
  <c r="C294" i="1"/>
  <c r="H310" i="9"/>
  <c r="D1183" i="1"/>
  <c r="G1235" i="1"/>
  <c r="H1235" i="1"/>
  <c r="E408" i="4"/>
  <c r="D403" i="1" s="1"/>
  <c r="D345" i="1"/>
  <c r="E412" i="4"/>
  <c r="I16" i="3"/>
  <c r="D2" i="1"/>
  <c r="G1461" i="1"/>
  <c r="H1461" i="1"/>
  <c r="F215" i="4"/>
  <c r="C211" i="1"/>
  <c r="F311" i="4"/>
  <c r="C306" i="1"/>
  <c r="E407" i="4"/>
  <c r="D402" i="1" s="1"/>
  <c r="D293" i="1"/>
  <c r="H299" i="1"/>
  <c r="H565" i="1"/>
  <c r="G565" i="1"/>
  <c r="E237" i="5"/>
  <c r="F238" i="5"/>
  <c r="D1215" i="1"/>
  <c r="C990" i="1"/>
  <c r="D7" i="5"/>
  <c r="F12" i="5"/>
  <c r="F643" i="4"/>
  <c r="C637" i="1"/>
  <c r="C1056" i="1"/>
  <c r="F78" i="5"/>
  <c r="F644" i="4"/>
  <c r="C638" i="1"/>
  <c r="F124" i="4"/>
  <c r="C120" i="1"/>
  <c r="H1299" i="1"/>
  <c r="G1299" i="1"/>
  <c r="F567" i="4"/>
  <c r="C561" i="1"/>
  <c r="H1524" i="1"/>
  <c r="G1524" i="1"/>
  <c r="G307" i="9"/>
  <c r="E307" i="9" s="1"/>
  <c r="B307" i="9" s="1"/>
  <c r="F177" i="5"/>
  <c r="D176" i="5"/>
  <c r="C1154" i="1"/>
  <c r="B192" i="9"/>
  <c r="F213" i="9"/>
  <c r="B213" i="9" s="1"/>
  <c r="E528" i="4"/>
  <c r="D523" i="1"/>
  <c r="F580" i="4"/>
  <c r="C574" i="1"/>
  <c r="E165" i="9"/>
  <c r="B165" i="9" s="1"/>
  <c r="H27" i="3"/>
  <c r="F114" i="6"/>
  <c r="C1408" i="1"/>
  <c r="D350" i="4"/>
  <c r="F351" i="4"/>
  <c r="C346" i="1"/>
  <c r="G310" i="9"/>
  <c r="F206" i="5"/>
  <c r="C1183" i="1"/>
  <c r="E420" i="4"/>
  <c r="F129" i="6"/>
  <c r="C1423" i="1"/>
  <c r="H453" i="1"/>
  <c r="G453" i="1"/>
  <c r="F106" i="4"/>
  <c r="C102" i="1"/>
  <c r="D5" i="7"/>
  <c r="K1450" i="9"/>
  <c r="G313" i="9"/>
  <c r="E313" i="9" s="1"/>
  <c r="B313" i="9" s="1"/>
  <c r="C1517" i="1"/>
  <c r="I34" i="3"/>
  <c r="F245" i="5"/>
  <c r="D237" i="5"/>
  <c r="C1222" i="1"/>
  <c r="D68" i="5"/>
  <c r="D6" i="4"/>
  <c r="H1124" i="1"/>
  <c r="G1124" i="1"/>
  <c r="F163" i="4"/>
  <c r="I1452" i="1"/>
  <c r="I1448" i="1"/>
  <c r="G429" i="1"/>
  <c r="H429" i="1"/>
  <c r="G562" i="1"/>
  <c r="H562" i="1"/>
  <c r="H1157" i="1"/>
  <c r="G1157" i="1"/>
  <c r="I20" i="3" l="1"/>
  <c r="E636" i="4"/>
  <c r="D630" i="1" s="1"/>
  <c r="D522" i="1"/>
  <c r="G637" i="1"/>
  <c r="H637" i="1"/>
  <c r="H990" i="1"/>
  <c r="G990" i="1"/>
  <c r="H192" i="1"/>
  <c r="G192" i="1"/>
  <c r="G523" i="1"/>
  <c r="H523" i="1"/>
  <c r="E310" i="9"/>
  <c r="B310" i="9" s="1"/>
  <c r="H1408" i="1"/>
  <c r="G1408" i="1"/>
  <c r="H574" i="1"/>
  <c r="G574" i="1"/>
  <c r="H561" i="1"/>
  <c r="G561" i="1"/>
  <c r="H306" i="1"/>
  <c r="G306" i="1"/>
  <c r="H294" i="1"/>
  <c r="G294" i="1"/>
  <c r="H78" i="1"/>
  <c r="G78" i="1"/>
  <c r="H28" i="3"/>
  <c r="F141" i="6"/>
  <c r="C1435" i="1"/>
  <c r="E289" i="4"/>
  <c r="I17" i="3"/>
  <c r="D147" i="1"/>
  <c r="G147" i="1" s="1"/>
  <c r="G1453" i="1"/>
  <c r="H1453" i="1"/>
  <c r="G317" i="9"/>
  <c r="E317" i="9" s="1"/>
  <c r="E311" i="9"/>
  <c r="H1329" i="1"/>
  <c r="G1329" i="1"/>
  <c r="D413" i="4"/>
  <c r="D291" i="4"/>
  <c r="C285" i="1"/>
  <c r="H1222" i="1"/>
  <c r="G1222" i="1"/>
  <c r="H1423" i="1"/>
  <c r="G1423" i="1"/>
  <c r="F420" i="4"/>
  <c r="D635" i="4"/>
  <c r="C414" i="1"/>
  <c r="H159" i="1"/>
  <c r="G159" i="1"/>
  <c r="H9" i="3"/>
  <c r="H1215" i="1"/>
  <c r="G1215" i="1"/>
  <c r="F6" i="4"/>
  <c r="H16" i="3"/>
  <c r="D412" i="4"/>
  <c r="D290" i="4"/>
  <c r="C2" i="1"/>
  <c r="E635" i="4"/>
  <c r="D629" i="1" s="1"/>
  <c r="D414" i="1"/>
  <c r="H346" i="1"/>
  <c r="G346" i="1"/>
  <c r="H120" i="1"/>
  <c r="G120" i="1"/>
  <c r="E639" i="4"/>
  <c r="D407" i="1"/>
  <c r="H587" i="1"/>
  <c r="G587" i="1"/>
  <c r="H40" i="1"/>
  <c r="G40" i="1"/>
  <c r="F528" i="4"/>
  <c r="D636" i="4"/>
  <c r="C522" i="1"/>
  <c r="H1383" i="1"/>
  <c r="G1383" i="1"/>
  <c r="G1167" i="1"/>
  <c r="H1167" i="1"/>
  <c r="F151" i="4"/>
  <c r="G1517" i="1"/>
  <c r="H1517" i="1"/>
  <c r="H11" i="3"/>
  <c r="H102" i="1"/>
  <c r="G102" i="1"/>
  <c r="D408" i="4"/>
  <c r="F350" i="4"/>
  <c r="C345" i="1"/>
  <c r="H22" i="3"/>
  <c r="D175" i="5"/>
  <c r="C1153" i="1"/>
  <c r="F176" i="5"/>
  <c r="H638" i="1"/>
  <c r="G638" i="1"/>
  <c r="H1518" i="1"/>
  <c r="G1518" i="1"/>
  <c r="G466" i="1"/>
  <c r="H466" i="1"/>
  <c r="G619" i="1"/>
  <c r="H619" i="1"/>
  <c r="D984" i="1"/>
  <c r="F237" i="5"/>
  <c r="H23" i="3"/>
  <c r="C1214" i="1"/>
  <c r="H21" i="3"/>
  <c r="F68" i="5"/>
  <c r="C1046" i="1"/>
  <c r="G315" i="9"/>
  <c r="E315" i="9" s="1"/>
  <c r="H29" i="3"/>
  <c r="C1436" i="1"/>
  <c r="H1183" i="1"/>
  <c r="G1183" i="1"/>
  <c r="H1154" i="1"/>
  <c r="G1154" i="1"/>
  <c r="H1056" i="1"/>
  <c r="G1056" i="1"/>
  <c r="D6" i="5"/>
  <c r="H20" i="3"/>
  <c r="F7" i="5"/>
  <c r="C985" i="1"/>
  <c r="I23" i="3"/>
  <c r="D1214" i="1"/>
  <c r="H211" i="1"/>
  <c r="G211" i="1"/>
  <c r="D407" i="4"/>
  <c r="F298" i="4"/>
  <c r="C293" i="1"/>
  <c r="H415" i="1"/>
  <c r="G415" i="1"/>
  <c r="H358" i="1"/>
  <c r="G358" i="1"/>
  <c r="H220" i="1"/>
  <c r="G220" i="1"/>
  <c r="E175" i="5"/>
  <c r="D1152" i="1" s="1"/>
  <c r="D415" i="4" l="1"/>
  <c r="D640" i="4"/>
  <c r="C408" i="1"/>
  <c r="H147" i="1"/>
  <c r="H985" i="1"/>
  <c r="G985" i="1"/>
  <c r="H278" i="9"/>
  <c r="D414" i="4"/>
  <c r="D639" i="4"/>
  <c r="F412" i="4"/>
  <c r="C407" i="1"/>
  <c r="E316" i="9"/>
  <c r="I9" i="3" s="1"/>
  <c r="B317" i="9"/>
  <c r="F408" i="4"/>
  <c r="C403" i="1"/>
  <c r="F636" i="4"/>
  <c r="C630" i="1"/>
  <c r="D633" i="1"/>
  <c r="F290" i="4"/>
  <c r="C286" i="1"/>
  <c r="B315" i="9"/>
  <c r="E314" i="9"/>
  <c r="I10" i="3" s="1"/>
  <c r="H1214" i="1"/>
  <c r="G1214" i="1"/>
  <c r="H293" i="1"/>
  <c r="G293" i="1"/>
  <c r="H1046" i="1"/>
  <c r="G1046" i="1"/>
  <c r="H345" i="1"/>
  <c r="G345" i="1"/>
  <c r="G414" i="1"/>
  <c r="H414" i="1"/>
  <c r="C287" i="1"/>
  <c r="E413" i="4"/>
  <c r="E291" i="4"/>
  <c r="D287" i="1" s="1"/>
  <c r="D285" i="1"/>
  <c r="H285" i="1" s="1"/>
  <c r="E290" i="4"/>
  <c r="F407" i="4"/>
  <c r="C402" i="1"/>
  <c r="G284" i="9"/>
  <c r="E284" i="9" s="1"/>
  <c r="B284" i="9" s="1"/>
  <c r="G278" i="9"/>
  <c r="C984" i="1"/>
  <c r="F6" i="5"/>
  <c r="F175" i="5"/>
  <c r="C1152" i="1"/>
  <c r="H1436" i="1"/>
  <c r="G1436" i="1"/>
  <c r="H1153" i="1"/>
  <c r="G1153" i="1"/>
  <c r="N3" i="9"/>
  <c r="I11" i="3"/>
  <c r="H522" i="1"/>
  <c r="G522" i="1"/>
  <c r="H2" i="1"/>
  <c r="G2" i="1"/>
  <c r="K3" i="9"/>
  <c r="F635" i="4"/>
  <c r="C629" i="1"/>
  <c r="F289" i="4"/>
  <c r="H1435" i="1"/>
  <c r="G1435" i="1"/>
  <c r="G984" i="1" l="1"/>
  <c r="H984" i="1"/>
  <c r="H8" i="3"/>
  <c r="E640" i="4"/>
  <c r="D408" i="1"/>
  <c r="H408" i="1" s="1"/>
  <c r="E415" i="4"/>
  <c r="D410" i="1" s="1"/>
  <c r="E414" i="4"/>
  <c r="D409" i="1" s="1"/>
  <c r="F413" i="4"/>
  <c r="H402" i="1"/>
  <c r="G402" i="1"/>
  <c r="G630" i="1"/>
  <c r="H630" i="1"/>
  <c r="H407" i="1"/>
  <c r="G407" i="1"/>
  <c r="G1152" i="1"/>
  <c r="H1152" i="1"/>
  <c r="E278" i="9"/>
  <c r="D286" i="1"/>
  <c r="G286" i="1" s="1"/>
  <c r="H287" i="1"/>
  <c r="G287" i="1"/>
  <c r="G403" i="1"/>
  <c r="H403" i="1"/>
  <c r="G285" i="1"/>
  <c r="D641" i="4"/>
  <c r="F639" i="4"/>
  <c r="C633" i="1"/>
  <c r="D642" i="4"/>
  <c r="C634" i="1"/>
  <c r="H629" i="1"/>
  <c r="G629" i="1"/>
  <c r="F291" i="4"/>
  <c r="F414" i="4"/>
  <c r="C409" i="1"/>
  <c r="C410" i="1"/>
  <c r="F415" i="4" l="1"/>
  <c r="G408" i="1"/>
  <c r="H286" i="1"/>
  <c r="M3" i="9"/>
  <c r="D646" i="4"/>
  <c r="C636" i="1"/>
  <c r="E642" i="4"/>
  <c r="F642" i="4" s="1"/>
  <c r="D634" i="1"/>
  <c r="H634" i="1" s="1"/>
  <c r="E641" i="4"/>
  <c r="H409" i="1"/>
  <c r="G409" i="1"/>
  <c r="G633" i="1"/>
  <c r="H633" i="1"/>
  <c r="G410" i="1"/>
  <c r="H410" i="1"/>
  <c r="F640" i="4"/>
  <c r="F641" i="4"/>
  <c r="C635" i="1"/>
  <c r="D645" i="4"/>
  <c r="B278" i="9"/>
  <c r="E277" i="9"/>
  <c r="I8" i="3" s="1"/>
  <c r="G634" i="1" l="1"/>
  <c r="E645" i="4"/>
  <c r="G276" i="9" s="1"/>
  <c r="E276" i="9" s="1"/>
  <c r="B276" i="9" s="1"/>
  <c r="D635" i="1"/>
  <c r="H18" i="3"/>
  <c r="F645" i="4"/>
  <c r="C639" i="1"/>
  <c r="H19" i="3"/>
  <c r="C640" i="1"/>
  <c r="E646" i="4"/>
  <c r="F646" i="4" s="1"/>
  <c r="D636" i="1"/>
  <c r="G636" i="1" s="1"/>
  <c r="I18" i="3" l="1"/>
  <c r="D639" i="1"/>
  <c r="H639" i="1" s="1"/>
  <c r="H636" i="1"/>
  <c r="I19" i="3"/>
  <c r="D640" i="1"/>
  <c r="G640" i="1" s="1"/>
  <c r="G635" i="1"/>
  <c r="H635" i="1"/>
  <c r="H7" i="3" l="1"/>
  <c r="J3" i="9" s="1"/>
  <c r="G639" i="1"/>
  <c r="H640" i="1"/>
  <c r="M272" i="9" l="1"/>
  <c r="L272" i="9"/>
  <c r="H274" i="9"/>
  <c r="G274" i="9"/>
  <c r="H18" i="9"/>
  <c r="G18" i="9"/>
  <c r="J17" i="9"/>
  <c r="I6" i="9"/>
  <c r="K12" i="9"/>
  <c r="G17" i="9"/>
  <c r="K5" i="9"/>
  <c r="J10" i="9"/>
  <c r="M16" i="9"/>
  <c r="K6" i="9"/>
  <c r="J11" i="9"/>
  <c r="I17" i="9"/>
  <c r="I9" i="9"/>
  <c r="G15" i="9"/>
  <c r="K8" i="9"/>
  <c r="J13" i="9"/>
  <c r="H15" i="9"/>
  <c r="I8" i="9"/>
  <c r="M15" i="9"/>
  <c r="K9" i="9"/>
  <c r="K10" i="9"/>
  <c r="J6" i="9"/>
  <c r="I11" i="9"/>
  <c r="H17" i="9"/>
  <c r="J7" i="9"/>
  <c r="I12" i="9"/>
  <c r="I5" i="9"/>
  <c r="K11" i="9"/>
  <c r="H16" i="9"/>
  <c r="J9" i="9"/>
  <c r="I7" i="9"/>
  <c r="K13" i="9"/>
  <c r="K7" i="9"/>
  <c r="J12" i="9"/>
  <c r="L16" i="9"/>
  <c r="I13" i="9"/>
  <c r="J5" i="9"/>
  <c r="L15" i="9"/>
  <c r="G16" i="9"/>
  <c r="J8" i="9"/>
  <c r="E13" i="9" l="1"/>
  <c r="B13" i="9" s="1"/>
  <c r="F15" i="9"/>
  <c r="E274" i="9"/>
  <c r="B274" i="9" s="1"/>
  <c r="E10" i="9"/>
  <c r="B10" i="9" s="1"/>
  <c r="E6" i="9"/>
  <c r="B6" i="9" s="1"/>
  <c r="E16" i="9"/>
  <c r="F16" i="9"/>
  <c r="E7" i="9"/>
  <c r="B7" i="9" s="1"/>
  <c r="E5" i="9"/>
  <c r="E11" i="9"/>
  <c r="B11" i="9" s="1"/>
  <c r="E12" i="9"/>
  <c r="B12" i="9" s="1"/>
  <c r="E8" i="9"/>
  <c r="B8" i="9" s="1"/>
  <c r="E15" i="9"/>
  <c r="E17" i="9"/>
  <c r="B17" i="9" s="1"/>
  <c r="E18" i="9"/>
  <c r="B18" i="9" s="1"/>
  <c r="F272" i="9"/>
  <c r="E9" i="9"/>
  <c r="B9" i="9" s="1"/>
  <c r="F14" i="9" l="1"/>
  <c r="E20" i="9"/>
  <c r="I7" i="3" s="1"/>
  <c r="B272" i="9"/>
  <c r="F20" i="9"/>
  <c r="E4" i="9"/>
  <c r="B5" i="9"/>
  <c r="E14" i="9"/>
  <c r="B15" i="9"/>
  <c r="B16"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<sst xmlns="http://schemas.openxmlformats.org/spreadsheetml/2006/main" count="4369" uniqueCount="3421">
  <si>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</si>
  <si>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</si>
  <si>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</si>
  <si>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</si>
  <si>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</si>
  <si>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</si>
  <si>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</si>
  <si>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</si>
  <si>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</si>
  <si>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</si>
  <si>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</si>
  <si>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</si>
  <si>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</si>
  <si>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</si>
  <si>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</si>
  <si>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</si>
  <si>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</si>
  <si>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</si>
  <si>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</si>
  <si>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</si>
  <si>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</si>
  <si>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</si>
  <si>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</si>
  <si>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</si>
  <si>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</si>
  <si>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</si>
  <si>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</si>
  <si>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</si>
  <si>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</si>
  <si>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</si>
  <si>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</si>
  <si>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POŽEGI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</si>
  <si>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</si>
  <si>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</si>
  <si>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</si>
  <si>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</si>
  <si>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</si>
  <si>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</si>
  <si>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</si>
  <si>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</si>
  <si>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</si>
  <si>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</si>
  <si>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</si>
  <si>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</si>
  <si>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</si>
  <si>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</si>
  <si>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</si>
  <si>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</si>
  <si>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</si>
  <si>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4809 - OPĆINSKO DRŽAVNO ODVJETNIŠTVO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</si>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</sst>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474379.01</v>
      </c>
      <c r="D2" s="6">
        <f>'PR-RAS'!E6</f>
        <v>540018.06000000006</v>
      </c>
      <c r="E2" s="6">
        <v>0</v>
      </c>
      <c r="F2" s="6">
        <v>0</v>
      </c>
      <c r="G2" s="7">
        <f t="shared" ref="G2:G264" si="0">(B2/1000)*(C2*1+D2*2)</f>
        <v>1554.4151300000001</v>
      </c>
      <c r="H2" s="7">
        <f t="shared" ref="H2:H26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144.27000000000001</v>
      </c>
      <c r="D120" s="1">
        <f>'PR-RAS'!E124</f>
        <v>230.75</v>
      </c>
      <c r="E120" s="1">
        <v>0</v>
      </c>
      <c r="F120" s="1">
        <v>0</v>
      </c>
      <c r="G120" s="2">
        <f t="shared" si="0"/>
        <v>72.08663</v>
      </c>
      <c r="H120" s="2">
        <f t="shared" si="1"/>
        <v>0.52000000000001023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144.27000000000001</v>
      </c>
      <c r="D121" s="1">
        <f>'PR-RAS'!E125</f>
        <v>230.75</v>
      </c>
      <c r="E121" s="1">
        <v>0</v>
      </c>
      <c r="F121" s="1">
        <v>0</v>
      </c>
      <c r="G121" s="2">
        <f t="shared" si="0"/>
        <v>72.692399999999992</v>
      </c>
      <c r="H121" s="2">
        <f t="shared" si="1"/>
        <v>0.52000000000001023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144.27000000000001</v>
      </c>
      <c r="D123" s="1">
        <f>'PR-RAS'!E127</f>
        <v>230.75</v>
      </c>
      <c r="E123" s="1">
        <v>0</v>
      </c>
      <c r="F123" s="1">
        <v>0</v>
      </c>
      <c r="G123" s="2">
        <f t="shared" si="0"/>
        <v>73.903939999999992</v>
      </c>
      <c r="H123" s="2">
        <f t="shared" si="1"/>
        <v>0.52000000000001023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474234.74</v>
      </c>
      <c r="D129" s="1">
        <f>'PR-RAS'!E133</f>
        <v>539787.31000000006</v>
      </c>
      <c r="E129" s="1">
        <v>0</v>
      </c>
      <c r="F129" s="1">
        <v>0</v>
      </c>
      <c r="G129" s="2">
        <f t="shared" si="0"/>
        <v>198887.59808000003</v>
      </c>
      <c r="H129" s="2">
        <f t="shared" si="1"/>
        <v>0.57000000006519258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474234.74</v>
      </c>
      <c r="D130" s="1">
        <f>'PR-RAS'!E134</f>
        <v>539787.31000000006</v>
      </c>
      <c r="E130" s="1">
        <v>0</v>
      </c>
      <c r="F130" s="1">
        <v>0</v>
      </c>
      <c r="G130" s="2">
        <f t="shared" si="0"/>
        <v>200441.40744000001</v>
      </c>
      <c r="H130" s="2">
        <f t="shared" si="1"/>
        <v>0.57000000006519258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474234.74</v>
      </c>
      <c r="D131" s="1">
        <f>'PR-RAS'!E135</f>
        <v>539787.31000000006</v>
      </c>
      <c r="E131" s="1">
        <v>0</v>
      </c>
      <c r="F131" s="1">
        <v>0</v>
      </c>
      <c r="G131" s="2">
        <f t="shared" si="0"/>
        <v>201995.21680000002</v>
      </c>
      <c r="H131" s="2">
        <f t="shared" si="1"/>
        <v>0.57000000006519258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475063.47</v>
      </c>
      <c r="D147" s="1">
        <f>'PR-RAS'!E151</f>
        <v>539919.08000000007</v>
      </c>
      <c r="E147" s="1">
        <v>0</v>
      </c>
      <c r="F147" s="1">
        <v>0</v>
      </c>
      <c r="G147" s="2">
        <f t="shared" si="0"/>
        <v>227015.63798</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418242.20999999996</v>
      </c>
      <c r="D148" s="1">
        <f>'PR-RAS'!E152</f>
        <v>488861.45000000007</v>
      </c>
      <c r="E148" s="1">
        <v>0</v>
      </c>
      <c r="F148" s="1">
        <v>0</v>
      </c>
      <c r="G148" s="2">
        <f t="shared" si="0"/>
        <v>205206.87117</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329987.39999999997</v>
      </c>
      <c r="D149" s="1">
        <f>'PR-RAS'!E153</f>
        <v>409637.09</v>
      </c>
      <c r="E149" s="1">
        <v>0</v>
      </c>
      <c r="F149" s="1">
        <v>0</v>
      </c>
      <c r="G149" s="2">
        <f t="shared" si="0"/>
        <v>170090.71384000001</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326930.24</v>
      </c>
      <c r="D150" s="1">
        <f>'PR-RAS'!E154</f>
        <v>404050.13</v>
      </c>
      <c r="E150" s="1">
        <v>0</v>
      </c>
      <c r="F150" s="1">
        <v>0</v>
      </c>
      <c r="G150" s="2">
        <f t="shared" si="0"/>
        <v>169119.54449999999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3057.16</v>
      </c>
      <c r="D152" s="1">
        <f>'PR-RAS'!E156</f>
        <v>5586.96</v>
      </c>
      <c r="E152" s="1">
        <v>0</v>
      </c>
      <c r="F152" s="1">
        <v>0</v>
      </c>
      <c r="G152" s="2">
        <f t="shared" si="0"/>
        <v>2148.8930799999998</v>
      </c>
      <c r="H152" s="2">
        <f t="shared" si="1"/>
        <v>0.1999999999998181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8990.94</v>
      </c>
      <c r="D154" s="1">
        <f>'PR-RAS'!E158</f>
        <v>11634.21</v>
      </c>
      <c r="E154" s="1">
        <v>0</v>
      </c>
      <c r="F154" s="1">
        <v>0</v>
      </c>
      <c r="G154" s="2">
        <f t="shared" si="0"/>
        <v>4935.6820799999996</v>
      </c>
      <c r="H154" s="2">
        <f t="shared" si="1"/>
        <v>0.26999999999861757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79263.87</v>
      </c>
      <c r="D155" s="1">
        <f>'PR-RAS'!E159</f>
        <v>67590.149999999994</v>
      </c>
      <c r="E155" s="1">
        <v>0</v>
      </c>
      <c r="F155" s="1">
        <v>0</v>
      </c>
      <c r="G155" s="2">
        <f t="shared" si="0"/>
        <v>33024.402179999997</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24815.94</v>
      </c>
      <c r="D156" s="1">
        <f>'PR-RAS'!E160</f>
        <v>0</v>
      </c>
      <c r="E156" s="1">
        <v>0</v>
      </c>
      <c r="F156" s="1">
        <v>0</v>
      </c>
      <c r="G156" s="2">
        <f t="shared" si="0"/>
        <v>3846.4706999999999</v>
      </c>
      <c r="H156" s="2">
        <f t="shared" si="1"/>
        <v>6.0000000001309672E-2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54447.93</v>
      </c>
      <c r="D157" s="1">
        <f>'PR-RAS'!E161</f>
        <v>67590.149999999994</v>
      </c>
      <c r="E157" s="1">
        <v>0</v>
      </c>
      <c r="F157" s="1">
        <v>0</v>
      </c>
      <c r="G157" s="2">
        <f t="shared" si="0"/>
        <v>29582.003879999997</v>
      </c>
      <c r="H157" s="2">
        <f t="shared" si="1"/>
        <v>0.2199999999938882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42774.5</v>
      </c>
      <c r="D159" s="1">
        <f>'PR-RAS'!E163</f>
        <v>50801.789999999994</v>
      </c>
      <c r="E159" s="1">
        <v>0</v>
      </c>
      <c r="F159" s="1">
        <v>0</v>
      </c>
      <c r="G159" s="2">
        <f t="shared" si="0"/>
        <v>22811.736639999999</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8972.06</v>
      </c>
      <c r="D160" s="1">
        <f>'PR-RAS'!E164</f>
        <v>12098.279999999999</v>
      </c>
      <c r="E160" s="1">
        <v>0</v>
      </c>
      <c r="F160" s="1">
        <v>0</v>
      </c>
      <c r="G160" s="2">
        <f t="shared" si="0"/>
        <v>5273.8105799999994</v>
      </c>
      <c r="H160" s="2">
        <f t="shared" si="1"/>
        <v>0.33999999999832653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2015.8</v>
      </c>
      <c r="D161" s="1">
        <f>'PR-RAS'!E165</f>
        <v>3191.46</v>
      </c>
      <c r="E161" s="1">
        <v>0</v>
      </c>
      <c r="F161" s="1">
        <v>0</v>
      </c>
      <c r="G161" s="2">
        <f t="shared" si="0"/>
        <v>1343.7952</v>
      </c>
      <c r="H161" s="2">
        <f t="shared" si="1"/>
        <v>0.66000000000008185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6790.36</v>
      </c>
      <c r="D162" s="1">
        <f>'PR-RAS'!E166</f>
        <v>8906.82</v>
      </c>
      <c r="E162" s="1">
        <v>0</v>
      </c>
      <c r="F162" s="1">
        <v>0</v>
      </c>
      <c r="G162" s="2">
        <f t="shared" si="0"/>
        <v>3961.2440000000001</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165.9</v>
      </c>
      <c r="D163" s="1">
        <f>'PR-RAS'!E167</f>
        <v>0</v>
      </c>
      <c r="E163" s="1">
        <v>0</v>
      </c>
      <c r="F163" s="1">
        <v>0</v>
      </c>
      <c r="G163" s="2">
        <f t="shared" si="0"/>
        <v>26.875800000000002</v>
      </c>
      <c r="H163" s="2">
        <f t="shared" si="1"/>
        <v>9.9999999999994316E-2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8163.4400000000005</v>
      </c>
      <c r="D165" s="1">
        <f>'PR-RAS'!E169</f>
        <v>8515.2800000000007</v>
      </c>
      <c r="E165" s="1">
        <v>0</v>
      </c>
      <c r="F165" s="1">
        <v>0</v>
      </c>
      <c r="G165" s="2">
        <f t="shared" si="0"/>
        <v>4131.8159999999998</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5005.75</v>
      </c>
      <c r="D166" s="1">
        <f>'PR-RAS'!E170</f>
        <v>5487.54</v>
      </c>
      <c r="E166" s="1">
        <v>0</v>
      </c>
      <c r="F166" s="1">
        <v>0</v>
      </c>
      <c r="G166" s="2">
        <f t="shared" si="0"/>
        <v>2636.8369499999999</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3157.69</v>
      </c>
      <c r="D168" s="1">
        <f>'PR-RAS'!E172</f>
        <v>2239.75</v>
      </c>
      <c r="E168" s="1">
        <v>0</v>
      </c>
      <c r="F168" s="1">
        <v>0</v>
      </c>
      <c r="G168" s="2">
        <f t="shared" si="0"/>
        <v>1275.4107300000001</v>
      </c>
      <c r="H168" s="2">
        <f t="shared" si="1"/>
        <v>0.55999999999994543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758.08</v>
      </c>
      <c r="E170" s="1">
        <v>0</v>
      </c>
      <c r="F170" s="1">
        <v>0</v>
      </c>
      <c r="G170" s="2">
        <f t="shared" si="0"/>
        <v>256.23104000000001</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29.91</v>
      </c>
      <c r="E172" s="1">
        <v>0</v>
      </c>
      <c r="F172" s="1">
        <v>0</v>
      </c>
      <c r="G172" s="2">
        <f t="shared" si="0"/>
        <v>10.229220000000002</v>
      </c>
      <c r="H172" s="2">
        <f t="shared" si="1"/>
        <v>8.9999999999999858E-2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25359.110000000004</v>
      </c>
      <c r="D173" s="1">
        <f>'PR-RAS'!E177</f>
        <v>29687.14</v>
      </c>
      <c r="E173" s="1">
        <v>0</v>
      </c>
      <c r="F173" s="1">
        <v>0</v>
      </c>
      <c r="G173" s="2">
        <f t="shared" si="0"/>
        <v>14574.143079999998</v>
      </c>
      <c r="H173" s="2">
        <f t="shared" si="1"/>
        <v>0.25000000000363798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6405.38</v>
      </c>
      <c r="D174" s="1">
        <f>'PR-RAS'!E178</f>
        <v>5802.22</v>
      </c>
      <c r="E174" s="1">
        <v>0</v>
      </c>
      <c r="F174" s="1">
        <v>0</v>
      </c>
      <c r="G174" s="2">
        <f t="shared" si="0"/>
        <v>3115.6988599999995</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366.85</v>
      </c>
      <c r="D175" s="1">
        <f>'PR-RAS'!E179</f>
        <v>646.52</v>
      </c>
      <c r="E175" s="1">
        <v>0</v>
      </c>
      <c r="F175" s="1">
        <v>0</v>
      </c>
      <c r="G175" s="2">
        <f t="shared" si="0"/>
        <v>288.82085999999998</v>
      </c>
      <c r="H175" s="2">
        <f t="shared" si="1"/>
        <v>0.62999999999999545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732.63</v>
      </c>
      <c r="D176" s="1">
        <f>'PR-RAS'!E180</f>
        <v>787.98</v>
      </c>
      <c r="E176" s="1">
        <v>0</v>
      </c>
      <c r="F176" s="1">
        <v>0</v>
      </c>
      <c r="G176" s="2">
        <f t="shared" si="0"/>
        <v>404.00324999999998</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723.08</v>
      </c>
      <c r="D177" s="1">
        <f>'PR-RAS'!E181</f>
        <v>966.76</v>
      </c>
      <c r="E177" s="1">
        <v>0</v>
      </c>
      <c r="F177" s="1">
        <v>0</v>
      </c>
      <c r="G177" s="2">
        <f t="shared" si="0"/>
        <v>467.56159999999994</v>
      </c>
      <c r="H177" s="2">
        <f t="shared" si="1"/>
        <v>0.32000000000005002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1380.78</v>
      </c>
      <c r="D178" s="1">
        <f>'PR-RAS'!E182</f>
        <v>1622.63</v>
      </c>
      <c r="E178" s="1">
        <v>0</v>
      </c>
      <c r="F178" s="1">
        <v>0</v>
      </c>
      <c r="G178" s="2">
        <f t="shared" si="0"/>
        <v>818.80907999999999</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40.33</v>
      </c>
      <c r="D179" s="1">
        <f>'PR-RAS'!E183</f>
        <v>41.14</v>
      </c>
      <c r="E179" s="1">
        <v>0</v>
      </c>
      <c r="F179" s="1">
        <v>0</v>
      </c>
      <c r="G179" s="2">
        <f t="shared" si="0"/>
        <v>21.824579999999997</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15540.07</v>
      </c>
      <c r="D180" s="1">
        <f>'PR-RAS'!E184</f>
        <v>19636.55</v>
      </c>
      <c r="E180" s="1">
        <v>0</v>
      </c>
      <c r="F180" s="1">
        <v>0</v>
      </c>
      <c r="G180" s="2">
        <f t="shared" si="0"/>
        <v>9811.5574299999989</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36.1</v>
      </c>
      <c r="E181" s="1">
        <v>0</v>
      </c>
      <c r="F181" s="1">
        <v>0</v>
      </c>
      <c r="G181" s="2">
        <f t="shared" si="0"/>
        <v>16.579799999999999</v>
      </c>
      <c r="H181" s="2">
        <f t="shared" si="1"/>
        <v>0.19000000000000128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150.08000000000001</v>
      </c>
      <c r="D182" s="1">
        <f>'PR-RAS'!E186</f>
        <v>147.24</v>
      </c>
      <c r="E182" s="1">
        <v>0</v>
      </c>
      <c r="F182" s="1">
        <v>0</v>
      </c>
      <c r="G182" s="2">
        <f t="shared" si="0"/>
        <v>80.465360000000004</v>
      </c>
      <c r="H182" s="2">
        <f t="shared" si="1"/>
        <v>0.3200000000000216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21.5</v>
      </c>
      <c r="D183" s="1">
        <f>'PR-RAS'!E187</f>
        <v>7</v>
      </c>
      <c r="E183" s="1">
        <v>0</v>
      </c>
      <c r="F183" s="1">
        <v>0</v>
      </c>
      <c r="G183" s="2">
        <f t="shared" si="0"/>
        <v>6.4609999999999994</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258.39</v>
      </c>
      <c r="D184" s="1">
        <f>'PR-RAS'!E188</f>
        <v>494.09</v>
      </c>
      <c r="E184" s="1">
        <v>0</v>
      </c>
      <c r="F184" s="1">
        <v>0</v>
      </c>
      <c r="G184" s="2">
        <f t="shared" si="0"/>
        <v>228.12230999999997</v>
      </c>
      <c r="H184" s="2">
        <f t="shared" si="1"/>
        <v>0.47999999999996135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84.49</v>
      </c>
      <c r="D186" s="1">
        <f>'PR-RAS'!E190</f>
        <v>97.5</v>
      </c>
      <c r="E186" s="1">
        <v>0</v>
      </c>
      <c r="F186" s="1">
        <v>0</v>
      </c>
      <c r="G186" s="2">
        <f t="shared" si="0"/>
        <v>51.705649999999999</v>
      </c>
      <c r="H186" s="2">
        <f t="shared" si="1"/>
        <v>0.98999999999999488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173.9</v>
      </c>
      <c r="D191" s="1">
        <f>'PR-RAS'!E195</f>
        <v>396.59</v>
      </c>
      <c r="E191" s="1">
        <v>0</v>
      </c>
      <c r="F191" s="1">
        <v>0</v>
      </c>
      <c r="G191" s="2">
        <f t="shared" si="0"/>
        <v>183.74519999999998</v>
      </c>
      <c r="H191" s="2">
        <f t="shared" si="1"/>
        <v>0.51000000000001933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14046.76</v>
      </c>
      <c r="D192" s="1">
        <f>'PR-RAS'!E196</f>
        <v>255.84</v>
      </c>
      <c r="E192" s="1">
        <v>0</v>
      </c>
      <c r="F192" s="1">
        <v>0</v>
      </c>
      <c r="G192" s="2">
        <f t="shared" si="0"/>
        <v>2780.6620400000002</v>
      </c>
      <c r="H192" s="2">
        <f t="shared" si="1"/>
        <v>0.39999999999977831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14046.76</v>
      </c>
      <c r="D206" s="1">
        <f>'PR-RAS'!E210</f>
        <v>255.84</v>
      </c>
      <c r="E206" s="1">
        <v>0</v>
      </c>
      <c r="F206" s="1">
        <v>0</v>
      </c>
      <c r="G206" s="2">
        <f t="shared" si="0"/>
        <v>2984.4802</v>
      </c>
      <c r="H206" s="2">
        <f t="shared" si="1"/>
        <v>0.39999999999977831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149.25</v>
      </c>
      <c r="D207" s="1">
        <f>'PR-RAS'!E211</f>
        <v>255.77</v>
      </c>
      <c r="E207" s="1">
        <v>0</v>
      </c>
      <c r="F207" s="1">
        <v>0</v>
      </c>
      <c r="G207" s="2">
        <f t="shared" si="0"/>
        <v>136.12273999999999</v>
      </c>
      <c r="H207" s="2">
        <f t="shared" si="1"/>
        <v>0.47999999999998977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13897.51</v>
      </c>
      <c r="D209" s="1">
        <f>'PR-RAS'!E213</f>
        <v>7.0000000000000007E-2</v>
      </c>
      <c r="E209" s="1">
        <v>0</v>
      </c>
      <c r="F209" s="1">
        <v>0</v>
      </c>
      <c r="G209" s="2">
        <f t="shared" si="0"/>
        <v>2890.7111999999997</v>
      </c>
      <c r="H209" s="2">
        <f t="shared" si="1"/>
        <v>0.55999999999978178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475063.47</v>
      </c>
      <c r="D285" s="1">
        <f>'PR-RAS'!E289</f>
        <v>539919.08000000007</v>
      </c>
      <c r="E285" s="1">
        <v>0</v>
      </c>
      <c r="F285" s="1">
        <v>0</v>
      </c>
      <c r="G285" s="2">
        <f t="shared" si="8"/>
        <v>441592.06292</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98.979999999981374</v>
      </c>
      <c r="E286" s="1">
        <v>0</v>
      </c>
      <c r="F286" s="1">
        <v>0</v>
      </c>
      <c r="G286" s="2">
        <f t="shared" si="8"/>
        <v>56.418599999989375</v>
      </c>
      <c r="H286" s="2">
        <f t="shared" si="9"/>
        <v>2.0000000018626451E-2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684.45999999996275</v>
      </c>
      <c r="D287" s="1">
        <f>'PR-RAS'!E291</f>
        <v>0</v>
      </c>
      <c r="E287" s="1">
        <v>0</v>
      </c>
      <c r="F287" s="1">
        <v>0</v>
      </c>
      <c r="G287" s="2">
        <f t="shared" si="8"/>
        <v>195.75555999998932</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359.29</v>
      </c>
      <c r="D289" s="1">
        <f>'PR-RAS'!E293</f>
        <v>1043.75</v>
      </c>
      <c r="E289" s="1">
        <v>0</v>
      </c>
      <c r="F289" s="1">
        <v>0</v>
      </c>
      <c r="G289" s="2">
        <f t="shared" si="8"/>
        <v>704.67551999999989</v>
      </c>
      <c r="H289" s="2">
        <f t="shared" si="9"/>
        <v>0.54000000000002046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474379.01</v>
      </c>
      <c r="D407" s="1">
        <f>'PR-RAS'!E412</f>
        <v>540018.06000000006</v>
      </c>
      <c r="E407" s="1">
        <v>0</v>
      </c>
      <c r="F407" s="1">
        <v>0</v>
      </c>
      <c r="G407" s="2">
        <f t="shared" si="8"/>
        <v>631092.54278000013</v>
      </c>
      <c r="H407" s="2">
        <f t="shared" si="9"/>
        <v>7.000000006519258E-2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475063.47</v>
      </c>
      <c r="D408" s="1">
        <f>'PR-RAS'!E413</f>
        <v>539919.08000000007</v>
      </c>
      <c r="E408" s="1">
        <v>0</v>
      </c>
      <c r="F408" s="1">
        <v>0</v>
      </c>
      <c r="G408" s="2">
        <f t="shared" si="8"/>
        <v>632844.96340999997</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98.979999999981374</v>
      </c>
      <c r="E409" s="1">
        <v>0</v>
      </c>
      <c r="F409" s="1">
        <v>0</v>
      </c>
      <c r="G409" s="2">
        <f t="shared" si="8"/>
        <v>80.767679999984793</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684.45999999996275</v>
      </c>
      <c r="D410" s="1">
        <f>'PR-RAS'!E415</f>
        <v>0</v>
      </c>
      <c r="E410" s="1">
        <v>0</v>
      </c>
      <c r="F410" s="1">
        <v>0</v>
      </c>
      <c r="G410" s="2">
        <f t="shared" si="8"/>
        <v>279.94413999998477</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359.29</v>
      </c>
      <c r="D412" s="1">
        <f>'PR-RAS'!E417</f>
        <v>1043.75</v>
      </c>
      <c r="E412" s="1">
        <v>0</v>
      </c>
      <c r="F412" s="1">
        <v>0</v>
      </c>
      <c r="G412" s="2">
        <f t="shared" si="8"/>
        <v>1005.63069</v>
      </c>
      <c r="H412" s="2">
        <f t="shared" si="9"/>
        <v>0.54000000000002046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474379.01</v>
      </c>
      <c r="D633" s="1">
        <f>'PR-RAS'!E639</f>
        <v>540018.06000000006</v>
      </c>
      <c r="E633" s="1">
        <v>0</v>
      </c>
      <c r="F633" s="1">
        <v>0</v>
      </c>
      <c r="G633" s="2">
        <f t="shared" si="10"/>
        <v>982390.36216000014</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475063.47</v>
      </c>
      <c r="D634" s="1">
        <f>'PR-RAS'!E640</f>
        <v>539919.08000000007</v>
      </c>
      <c r="E634" s="1">
        <v>0</v>
      </c>
      <c r="F634" s="1">
        <v>0</v>
      </c>
      <c r="G634" s="2">
        <f t="shared" si="10"/>
        <v>984252.73179000011</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98.979999999981374</v>
      </c>
      <c r="E635" s="1">
        <v>0</v>
      </c>
      <c r="F635" s="1">
        <v>0</v>
      </c>
      <c r="G635" s="2">
        <f t="shared" si="10"/>
        <v>125.50663999997639</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684.45999999996275</v>
      </c>
      <c r="D636" s="1">
        <f>'PR-RAS'!E642</f>
        <v>0</v>
      </c>
      <c r="E636" s="1">
        <v>0</v>
      </c>
      <c r="F636" s="1">
        <v>0</v>
      </c>
      <c r="G636" s="2">
        <f t="shared" si="10"/>
        <v>434.63209999997633</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359.29</v>
      </c>
      <c r="D638" s="1">
        <f>'PR-RAS'!E644</f>
        <v>1043.75</v>
      </c>
      <c r="E638" s="1">
        <v>0</v>
      </c>
      <c r="F638" s="1">
        <v>0</v>
      </c>
      <c r="G638" s="2">
        <f t="shared" si="10"/>
        <v>1558.6052299999999</v>
      </c>
      <c r="H638" s="2">
        <f t="shared" si="11"/>
        <v>0.54000000000002046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1043.7499999999627</v>
      </c>
      <c r="D640" s="1">
        <f>'PR-RAS'!E646</f>
        <v>944.77000000001863</v>
      </c>
      <c r="E640" s="1">
        <v>0</v>
      </c>
      <c r="F640" s="1">
        <v>0</v>
      </c>
      <c r="G640" s="2">
        <f t="shared" si="10"/>
        <v>1874.37231</v>
      </c>
      <c r="H640" s="2">
        <f t="shared" si="11"/>
        <v>0.48000000001866283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35363.68</v>
      </c>
      <c r="D641" s="1">
        <f>'PR-RAS'!E647</f>
        <v>47061.86</v>
      </c>
      <c r="E641" s="1">
        <v>0</v>
      </c>
      <c r="F641" s="1">
        <v>0</v>
      </c>
      <c r="G641" s="2">
        <f t="shared" si="10"/>
        <v>82871.936000000002</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983.04</v>
      </c>
      <c r="D642" s="1">
        <f>'PR-RAS'!E649</f>
        <v>1632.99</v>
      </c>
      <c r="E642" s="1">
        <v>0</v>
      </c>
      <c r="F642" s="1">
        <v>0</v>
      </c>
      <c r="G642" s="2">
        <f t="shared" si="10"/>
        <v>2723.6218200000003</v>
      </c>
      <c r="H642" s="2">
        <f t="shared" si="11"/>
        <v>4.9999999999954525E-2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481479.63</v>
      </c>
      <c r="D643" s="1">
        <f>'PR-RAS'!E650</f>
        <v>544601.11</v>
      </c>
      <c r="E643" s="1">
        <v>0</v>
      </c>
      <c r="F643" s="1">
        <v>0</v>
      </c>
      <c r="G643" s="2">
        <f t="shared" si="10"/>
        <v>1008377.7477000001</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480829.68</v>
      </c>
      <c r="D644" s="1">
        <f>'PR-RAS'!E651</f>
        <v>545027.4</v>
      </c>
      <c r="E644" s="1">
        <v>0</v>
      </c>
      <c r="F644" s="1">
        <v>0</v>
      </c>
      <c r="G644" s="2">
        <f t="shared" si="10"/>
        <v>1010078.72064</v>
      </c>
      <c r="H644" s="2">
        <f t="shared" si="11"/>
        <v>0.72000000003026798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1632.9899999999907</v>
      </c>
      <c r="D645" s="1">
        <f>'PR-RAS'!E652</f>
        <v>1206.6999999999534</v>
      </c>
      <c r="E645" s="1">
        <v>0</v>
      </c>
      <c r="F645" s="1">
        <v>0</v>
      </c>
      <c r="G645" s="2">
        <f t="shared" si="10"/>
        <v>2605.8751599999341</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2210.84</v>
      </c>
      <c r="E709" s="1">
        <v>0</v>
      </c>
      <c r="F709" s="1">
        <v>0</v>
      </c>
      <c r="G709" s="2">
        <f t="shared" si="10"/>
        <v>3130.5494400000002</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982.91</v>
      </c>
      <c r="D710" s="1">
        <f>'PR-RAS'!E717</f>
        <v>491.46</v>
      </c>
      <c r="E710" s="1">
        <v>0</v>
      </c>
      <c r="F710" s="1">
        <v>0</v>
      </c>
      <c r="G710" s="2">
        <f t="shared" si="10"/>
        <v>1393.7734699999999</v>
      </c>
      <c r="H710" s="2">
        <f t="shared" si="11"/>
        <v>0.55000000000001137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6790.36</v>
      </c>
      <c r="D711" s="1">
        <f>'PR-RAS'!E718</f>
        <v>8906.82</v>
      </c>
      <c r="E711" s="1">
        <v>0</v>
      </c>
      <c r="F711" s="1">
        <v>0</v>
      </c>
      <c r="G711" s="2">
        <f t="shared" si="10"/>
        <v>17468.84</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40.33</v>
      </c>
      <c r="D713" s="1">
        <f>'PR-RAS'!E720</f>
        <v>41.14</v>
      </c>
      <c r="E713" s="1">
        <v>0</v>
      </c>
      <c r="F713" s="1">
        <v>0</v>
      </c>
      <c r="G713" s="2">
        <f t="shared" si="10"/>
        <v>87.29831999999999</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552.73</v>
      </c>
      <c r="D716" s="1">
        <f>'PR-RAS'!E723</f>
        <v>85.5</v>
      </c>
      <c r="E716" s="1">
        <v>0</v>
      </c>
      <c r="F716" s="1">
        <v>0</v>
      </c>
      <c r="G716" s="2">
        <f t="shared" si="10"/>
        <v>517.46695</v>
      </c>
      <c r="H716" s="2">
        <f t="shared" si="11"/>
        <v>0.76999999999998181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56274.549999999996</v>
      </c>
      <c r="D984" s="6">
        <f>BILANCA!E6</f>
        <v>63585.219999999994</v>
      </c>
      <c r="E984" s="6">
        <v>0</v>
      </c>
      <c r="F984" s="6">
        <v>0</v>
      </c>
      <c r="G984" s="7">
        <f t="shared" ref="G984:G1241" si="22">B984/1000*C984+B984/500*D984</f>
        <v>183.44498999999999</v>
      </c>
      <c r="H984" s="7">
        <f t="shared" si="19"/>
        <v>0.66999999999825377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11194.619999999997</v>
      </c>
      <c r="D985" s="1">
        <f>BILANCA!E7</f>
        <v>6421.2599999999948</v>
      </c>
      <c r="E985" s="1">
        <v>0</v>
      </c>
      <c r="F985" s="1">
        <v>0</v>
      </c>
      <c r="G985" s="2">
        <f t="shared" si="22"/>
        <v>48.074279999999973</v>
      </c>
      <c r="H985" s="2">
        <f t="shared" si="19"/>
        <v>0.63999999999759893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11194.619999999997</v>
      </c>
      <c r="D990" s="1">
        <f>BILANCA!E12</f>
        <v>6421.2599999999948</v>
      </c>
      <c r="E990" s="1">
        <v>0</v>
      </c>
      <c r="F990" s="1">
        <v>0</v>
      </c>
      <c r="G990" s="2">
        <f t="shared" si="22"/>
        <v>168.2599799999999</v>
      </c>
      <c r="H990" s="2">
        <f t="shared" si="19"/>
        <v>0.63999999999759893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8970.2999999999956</v>
      </c>
      <c r="D997" s="1">
        <f>BILANCA!E19</f>
        <v>6421.2599999999948</v>
      </c>
      <c r="E997" s="1">
        <v>0</v>
      </c>
      <c r="F997" s="1">
        <v>0</v>
      </c>
      <c r="G997" s="2">
        <f t="shared" si="22"/>
        <v>305.37947999999977</v>
      </c>
      <c r="H997" s="2">
        <f t="shared" si="19"/>
        <v>0.55999999999039574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64361.41</v>
      </c>
      <c r="D998" s="1">
        <f>BILANCA!E20</f>
        <v>64361.41</v>
      </c>
      <c r="E998" s="1">
        <v>0</v>
      </c>
      <c r="F998" s="1">
        <v>0</v>
      </c>
      <c r="G998" s="2">
        <f t="shared" si="22"/>
        <v>2896.2634499999999</v>
      </c>
      <c r="H998" s="2">
        <f t="shared" si="19"/>
        <v>0.82000000000698492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5741.23</v>
      </c>
      <c r="D999" s="1">
        <f>BILANCA!E21</f>
        <v>5741.23</v>
      </c>
      <c r="E999" s="1">
        <v>0</v>
      </c>
      <c r="F999" s="1">
        <v>0</v>
      </c>
      <c r="G999" s="2">
        <f t="shared" si="22"/>
        <v>275.57903999999996</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3940.43</v>
      </c>
      <c r="D1000" s="1">
        <f>BILANCA!E22</f>
        <v>3940.43</v>
      </c>
      <c r="E1000" s="1">
        <v>0</v>
      </c>
      <c r="F1000" s="1">
        <v>0</v>
      </c>
      <c r="G1000" s="2">
        <f t="shared" si="22"/>
        <v>200.96193000000002</v>
      </c>
      <c r="H1000" s="2">
        <f t="shared" si="19"/>
        <v>0.85999999999967258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65072.77</v>
      </c>
      <c r="D1006" s="1">
        <f>BILANCA!E28</f>
        <v>67621.81</v>
      </c>
      <c r="E1006" s="1">
        <v>0</v>
      </c>
      <c r="F1006" s="1">
        <v>0</v>
      </c>
      <c r="G1006" s="2">
        <f t="shared" si="22"/>
        <v>4607.2769699999999</v>
      </c>
      <c r="H1006" s="2">
        <f t="shared" si="19"/>
        <v>0.42000000000552973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12075.05</v>
      </c>
      <c r="D1008" s="1">
        <f>BILANCA!E30</f>
        <v>12075.05</v>
      </c>
      <c r="E1008" s="1">
        <v>0</v>
      </c>
      <c r="F1008" s="1">
        <v>0</v>
      </c>
      <c r="G1008" s="2">
        <f t="shared" si="22"/>
        <v>905.62874999999985</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12075.05</v>
      </c>
      <c r="D1012" s="1">
        <f>BILANCA!E34</f>
        <v>12075.05</v>
      </c>
      <c r="E1012" s="1">
        <v>0</v>
      </c>
      <c r="F1012" s="1">
        <v>0</v>
      </c>
      <c r="G1012" s="2">
        <f t="shared" si="22"/>
        <v>1050.52935</v>
      </c>
      <c r="H1012" s="2">
        <f t="shared" si="19"/>
        <v>9.9999999998544808E-2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2224.3200000000015</v>
      </c>
      <c r="D1023" s="1">
        <f>BILANCA!E45</f>
        <v>0</v>
      </c>
      <c r="E1023" s="1">
        <v>0</v>
      </c>
      <c r="F1023" s="1">
        <v>0</v>
      </c>
      <c r="G1023" s="2">
        <f t="shared" si="22"/>
        <v>88.972800000000063</v>
      </c>
      <c r="H1023" s="2">
        <f t="shared" si="19"/>
        <v>0.32000000000152795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11121.62</v>
      </c>
      <c r="D1025" s="1">
        <f>BILANCA!E47</f>
        <v>11121.62</v>
      </c>
      <c r="E1025" s="1">
        <v>0</v>
      </c>
      <c r="F1025" s="1">
        <v>0</v>
      </c>
      <c r="G1025" s="2">
        <f t="shared" si="22"/>
        <v>1401.3241200000002</v>
      </c>
      <c r="H1025" s="2">
        <f t="shared" si="19"/>
        <v>0.75999999999839929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8897.2999999999993</v>
      </c>
      <c r="D1028" s="1">
        <f>BILANCA!E50</f>
        <v>11121.62</v>
      </c>
      <c r="E1028" s="1">
        <v>0</v>
      </c>
      <c r="F1028" s="1">
        <v>0</v>
      </c>
      <c r="G1028" s="2">
        <f t="shared" si="22"/>
        <v>1401.3243</v>
      </c>
      <c r="H1028" s="2">
        <f t="shared" si="19"/>
        <v>0.67999999999847205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806.4</v>
      </c>
      <c r="D1032" s="1">
        <f>BILANCA!E54</f>
        <v>1564.48</v>
      </c>
      <c r="E1032" s="1">
        <v>0</v>
      </c>
      <c r="F1032" s="1">
        <v>0</v>
      </c>
      <c r="G1032" s="2">
        <f t="shared" si="22"/>
        <v>192.83264</v>
      </c>
      <c r="H1032" s="2">
        <f t="shared" si="19"/>
        <v>0.87999999999999545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806.4</v>
      </c>
      <c r="D1033" s="1">
        <f>BILANCA!E55</f>
        <v>1564.48</v>
      </c>
      <c r="E1033" s="1">
        <v>0</v>
      </c>
      <c r="F1033" s="1">
        <v>0</v>
      </c>
      <c r="G1033" s="2">
        <f t="shared" si="22"/>
        <v>196.768</v>
      </c>
      <c r="H1033" s="2">
        <f t="shared" si="19"/>
        <v>0.87999999999999545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45079.93</v>
      </c>
      <c r="D1046" s="1">
        <f>BILANCA!E68</f>
        <v>57163.96</v>
      </c>
      <c r="E1046" s="1">
        <v>0</v>
      </c>
      <c r="F1046" s="1">
        <v>0</v>
      </c>
      <c r="G1046" s="2">
        <f t="shared" si="22"/>
        <v>10042.69455</v>
      </c>
      <c r="H1046" s="2">
        <f t="shared" si="19"/>
        <v>0.11000000000058208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1632.99</v>
      </c>
      <c r="D1047" s="1">
        <f>BILANCA!E69</f>
        <v>1206.7</v>
      </c>
      <c r="E1047" s="1">
        <v>0</v>
      </c>
      <c r="F1047" s="1">
        <v>0</v>
      </c>
      <c r="G1047" s="2">
        <f t="shared" si="22"/>
        <v>258.96896000000004</v>
      </c>
      <c r="H1047" s="2">
        <f t="shared" si="19"/>
        <v>0.30999999999994543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1632.99</v>
      </c>
      <c r="D1048" s="1">
        <f>BILANCA!E70</f>
        <v>1206.7</v>
      </c>
      <c r="E1048" s="1">
        <v>0</v>
      </c>
      <c r="F1048" s="1">
        <v>0</v>
      </c>
      <c r="G1048" s="2">
        <f t="shared" si="22"/>
        <v>263.01535000000001</v>
      </c>
      <c r="H1048" s="2">
        <f t="shared" si="19"/>
        <v>0.30999999999994543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1632.99</v>
      </c>
      <c r="D1050" s="1">
        <f>BILANCA!E72</f>
        <v>1206.7</v>
      </c>
      <c r="E1050" s="1">
        <v>0</v>
      </c>
      <c r="F1050" s="1">
        <v>0</v>
      </c>
      <c r="G1050" s="2">
        <f t="shared" si="22"/>
        <v>271.10813000000002</v>
      </c>
      <c r="H1050" s="2">
        <f t="shared" si="19"/>
        <v>0.30999999999994543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8083.26</v>
      </c>
      <c r="D1056" s="1">
        <f>BILANCA!E78</f>
        <v>8882.9599999999991</v>
      </c>
      <c r="E1056" s="1">
        <v>0</v>
      </c>
      <c r="F1056" s="1">
        <v>0</v>
      </c>
      <c r="G1056" s="2">
        <f t="shared" si="22"/>
        <v>1886.9901399999999</v>
      </c>
      <c r="H1056" s="2">
        <f t="shared" si="19"/>
        <v>0.30000000000109139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8083.26</v>
      </c>
      <c r="D1064" s="1">
        <f>BILANCA!E86</f>
        <v>8882.9599999999991</v>
      </c>
      <c r="E1064" s="1">
        <v>0</v>
      </c>
      <c r="F1064" s="1">
        <v>0</v>
      </c>
      <c r="G1064" s="2">
        <f t="shared" si="22"/>
        <v>2093.7835799999998</v>
      </c>
      <c r="H1064" s="2">
        <f t="shared" si="19"/>
        <v>0.30000000000109139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12.44</v>
      </c>
      <c r="E1124" s="1">
        <v>0</v>
      </c>
      <c r="F1124" s="1">
        <v>0</v>
      </c>
      <c r="G1124" s="2">
        <f t="shared" si="22"/>
        <v>3.5080799999999996</v>
      </c>
      <c r="H1124" s="2">
        <f t="shared" si="23"/>
        <v>0.4399999999999995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12.44</v>
      </c>
      <c r="E1139" s="1">
        <v>0</v>
      </c>
      <c r="F1139" s="1">
        <v>0</v>
      </c>
      <c r="G1139" s="2">
        <f t="shared" si="22"/>
        <v>3.8812799999999998</v>
      </c>
      <c r="H1139" s="2">
        <f t="shared" si="23"/>
        <v>0.4399999999999995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35363.68</v>
      </c>
      <c r="D1148" s="1">
        <f>BILANCA!E170</f>
        <v>47061.86</v>
      </c>
      <c r="E1148" s="1">
        <v>0</v>
      </c>
      <c r="F1148" s="1">
        <v>0</v>
      </c>
      <c r="G1148" s="2">
        <f t="shared" si="22"/>
        <v>21365.421000000002</v>
      </c>
      <c r="H1148" s="2">
        <f t="shared" si="23"/>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35363.68</v>
      </c>
      <c r="D1151" s="1">
        <f>BILANCA!E173</f>
        <v>47061.86</v>
      </c>
      <c r="E1151" s="1">
        <v>0</v>
      </c>
      <c r="F1151" s="1">
        <v>0</v>
      </c>
      <c r="G1151" s="2">
        <f t="shared" si="22"/>
        <v>21753.8832</v>
      </c>
      <c r="H1151" s="2">
        <f t="shared" si="23"/>
        <v>0.45999999999912689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56274.55</v>
      </c>
      <c r="D1152" s="1">
        <f>BILANCA!E175</f>
        <v>63585.22</v>
      </c>
      <c r="E1152" s="1">
        <v>0</v>
      </c>
      <c r="F1152" s="1">
        <v>0</v>
      </c>
      <c r="G1152" s="2">
        <f t="shared" si="22"/>
        <v>31002.203310000004</v>
      </c>
      <c r="H1152" s="2">
        <f t="shared" si="23"/>
        <v>0.66999999999825377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46123.68</v>
      </c>
      <c r="D1153" s="1">
        <f>BILANCA!E176</f>
        <v>58108.73</v>
      </c>
      <c r="E1153" s="1">
        <v>0</v>
      </c>
      <c r="F1153" s="1">
        <v>0</v>
      </c>
      <c r="G1153" s="2">
        <f t="shared" si="22"/>
        <v>27597.993800000004</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46123.68</v>
      </c>
      <c r="D1154" s="1">
        <f>BILANCA!E177</f>
        <v>58108.73</v>
      </c>
      <c r="E1154" s="1">
        <v>0</v>
      </c>
      <c r="F1154" s="1">
        <v>0</v>
      </c>
      <c r="G1154" s="2">
        <f t="shared" si="22"/>
        <v>27760.334940000004</v>
      </c>
      <c r="H1154" s="2">
        <f t="shared" si="23"/>
        <v>0.58999999999650754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35276.400000000001</v>
      </c>
      <c r="D1155" s="1">
        <f>BILANCA!E178</f>
        <v>46502.559999999998</v>
      </c>
      <c r="E1155" s="1">
        <v>0</v>
      </c>
      <c r="F1155" s="1">
        <v>0</v>
      </c>
      <c r="G1155" s="2">
        <f t="shared" si="22"/>
        <v>22064.421439999998</v>
      </c>
      <c r="H1155" s="2">
        <f t="shared" si="23"/>
        <v>0.8400000000037835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3482.47</v>
      </c>
      <c r="D1156" s="1">
        <f>BILANCA!E179</f>
        <v>2824.47</v>
      </c>
      <c r="E1156" s="1">
        <v>0</v>
      </c>
      <c r="F1156" s="1">
        <v>0</v>
      </c>
      <c r="G1156" s="2">
        <f t="shared" si="22"/>
        <v>1579.7339299999999</v>
      </c>
      <c r="H1156" s="2">
        <f t="shared" si="23"/>
        <v>0.93999999999959982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22.35</v>
      </c>
      <c r="D1157" s="1">
        <f>BILANCA!E180</f>
        <v>33.159999999999997</v>
      </c>
      <c r="E1157" s="1">
        <v>0</v>
      </c>
      <c r="F1157" s="1">
        <v>0</v>
      </c>
      <c r="G1157" s="2">
        <f t="shared" si="22"/>
        <v>15.428579999999998</v>
      </c>
      <c r="H1157" s="2">
        <f t="shared" si="23"/>
        <v>0.50999999999999801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22.35</v>
      </c>
      <c r="D1160" s="1">
        <f>BILANCA!E183</f>
        <v>33.159999999999997</v>
      </c>
      <c r="E1160" s="1">
        <v>0</v>
      </c>
      <c r="F1160" s="1">
        <v>0</v>
      </c>
      <c r="G1160" s="2">
        <f t="shared" si="22"/>
        <v>15.694589999999998</v>
      </c>
      <c r="H1160" s="2">
        <f t="shared" si="23"/>
        <v>0.50999999999999801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7342.46</v>
      </c>
      <c r="D1165" s="1">
        <f>BILANCA!E188</f>
        <v>8748.5400000000009</v>
      </c>
      <c r="E1165" s="1">
        <v>0</v>
      </c>
      <c r="F1165" s="1">
        <v>0</v>
      </c>
      <c r="G1165" s="2">
        <f t="shared" si="22"/>
        <v>4520.7962800000005</v>
      </c>
      <c r="H1165" s="2">
        <f t="shared" si="23"/>
        <v>0.91999999999916326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10150.870000000001</v>
      </c>
      <c r="D1214" s="1">
        <f>BILANCA!E237</f>
        <v>5476.49</v>
      </c>
      <c r="E1214" s="1">
        <v>0</v>
      </c>
      <c r="F1214" s="1">
        <v>0</v>
      </c>
      <c r="G1214" s="2">
        <f t="shared" si="22"/>
        <v>4874.9893499999998</v>
      </c>
      <c r="H1214" s="2">
        <f t="shared" si="23"/>
        <v>0.61999999999898137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11194.62</v>
      </c>
      <c r="D1215" s="1">
        <f>BILANCA!E238</f>
        <v>6421.26</v>
      </c>
      <c r="E1215" s="1">
        <v>0</v>
      </c>
      <c r="F1215" s="1">
        <v>0</v>
      </c>
      <c r="G1215" s="2">
        <f t="shared" si="22"/>
        <v>5576.6164800000006</v>
      </c>
      <c r="H1215" s="2">
        <f t="shared" si="23"/>
        <v>0.63999999999941792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11194.62</v>
      </c>
      <c r="D1216" s="1">
        <f>BILANCA!E239</f>
        <v>6421.26</v>
      </c>
      <c r="E1216" s="1">
        <v>0</v>
      </c>
      <c r="F1216" s="1">
        <v>0</v>
      </c>
      <c r="G1216" s="2">
        <f t="shared" si="22"/>
        <v>5600.653620000001</v>
      </c>
      <c r="H1216" s="2">
        <f t="shared" si="23"/>
        <v>0.63999999999941792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11194.62</v>
      </c>
      <c r="D1217" s="1">
        <f>BILANCA!E240</f>
        <v>6421.26</v>
      </c>
      <c r="E1217" s="1">
        <v>0</v>
      </c>
      <c r="F1217" s="1">
        <v>0</v>
      </c>
      <c r="G1217" s="2">
        <f t="shared" si="22"/>
        <v>5624.6907600000013</v>
      </c>
      <c r="H1217" s="2">
        <f t="shared" si="23"/>
        <v>0.63999999999941792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-1043.75</v>
      </c>
      <c r="D1222" s="1">
        <f>BILANCA!E245</f>
        <v>-944.77</v>
      </c>
      <c r="E1222" s="1">
        <v>0</v>
      </c>
      <c r="F1222" s="1">
        <v>0</v>
      </c>
      <c r="G1222" s="2">
        <f t="shared" si="22"/>
        <v>-701.05630999999994</v>
      </c>
      <c r="H1222" s="2">
        <f t="shared" si="23"/>
        <v>0.48000000000001819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1043.75</v>
      </c>
      <c r="D1227" s="1">
        <f>BILANCA!E250</f>
        <v>944.77</v>
      </c>
      <c r="E1227" s="1">
        <v>0</v>
      </c>
      <c r="F1227" s="1">
        <v>0</v>
      </c>
      <c r="G1227" s="2">
        <f t="shared" si="22"/>
        <v>715.72275999999999</v>
      </c>
      <c r="H1227" s="2">
        <f t="shared" si="23"/>
        <v>0.48000000000001819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1043.75</v>
      </c>
      <c r="D1228" s="1">
        <f>BILANCA!E251</f>
        <v>944.77</v>
      </c>
      <c r="E1228" s="1">
        <v>0</v>
      </c>
      <c r="F1228" s="1">
        <v>0</v>
      </c>
      <c r="G1228" s="2">
        <f t="shared" si="22"/>
        <v>718.65605000000005</v>
      </c>
      <c r="H1228" s="2">
        <f t="shared" si="23"/>
        <v>0.48000000000001819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31639.599999999999</v>
      </c>
      <c r="D1236" s="1">
        <f>BILANCA!E259</f>
        <v>31639.599999999999</v>
      </c>
      <c r="E1236" s="1">
        <v>0</v>
      </c>
      <c r="F1236" s="1">
        <v>0</v>
      </c>
      <c r="G1236" s="2">
        <f t="shared" si="22"/>
        <v>24014.456399999999</v>
      </c>
      <c r="H1236" s="2">
        <f t="shared" si="23"/>
        <v>0.80000000000291038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31639.599999999999</v>
      </c>
      <c r="D1237" s="1">
        <f>BILANCA!E260</f>
        <v>31639.599999999999</v>
      </c>
      <c r="E1237" s="1">
        <v>0</v>
      </c>
      <c r="F1237" s="1">
        <v>0</v>
      </c>
      <c r="G1237" s="2">
        <f t="shared" si="22"/>
        <v>24109.375199999999</v>
      </c>
      <c r="H1237" s="2">
        <f t="shared" si="23"/>
        <v>0.80000000000291038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12.44</v>
      </c>
      <c r="E1241" s="1">
        <v>0</v>
      </c>
      <c r="F1241" s="1">
        <v>0</v>
      </c>
      <c r="G1241" s="2">
        <f t="shared" si="22"/>
        <v>6.4190399999999999</v>
      </c>
      <c r="H1241" s="2">
        <f t="shared" si="23"/>
        <v>0.4399999999999995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8083.26</v>
      </c>
      <c r="D1244" s="1">
        <f>BILANCA!E268</f>
        <v>8882.9599999999991</v>
      </c>
      <c r="E1244" s="1">
        <v>0</v>
      </c>
      <c r="F1244" s="1">
        <v>0</v>
      </c>
      <c r="G1244" s="2">
        <f t="shared" si="24"/>
        <v>6746.6359799999991</v>
      </c>
      <c r="H1244" s="2">
        <f t="shared" si="23"/>
        <v>0.30000000000109139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12.44</v>
      </c>
      <c r="E1262" s="1">
        <v>0</v>
      </c>
      <c r="F1262" s="1">
        <v>0</v>
      </c>
      <c r="G1262" s="2">
        <f t="shared" si="24"/>
        <v>6.9415200000000006</v>
      </c>
      <c r="H1262" s="2">
        <f t="shared" si="23"/>
        <v>0.4399999999999995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246.76</v>
      </c>
      <c r="D1263" s="1">
        <f>BILANCA!E287</f>
        <v>810.55</v>
      </c>
      <c r="E1263" s="1">
        <v>0</v>
      </c>
      <c r="F1263" s="1">
        <v>0</v>
      </c>
      <c r="G1263" s="2">
        <f t="shared" si="24"/>
        <v>523.00080000000003</v>
      </c>
      <c r="H1263" s="2">
        <f t="shared" si="23"/>
        <v>0.69000000000005457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45876.92</v>
      </c>
      <c r="D1264" s="1">
        <f>BILANCA!E288</f>
        <v>57298.18</v>
      </c>
      <c r="E1264" s="1">
        <v>0</v>
      </c>
      <c r="F1264" s="1">
        <v>0</v>
      </c>
      <c r="G1264" s="2">
        <f t="shared" si="24"/>
        <v>45092.991680000006</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0.11</v>
      </c>
      <c r="E1274" s="1">
        <v>0</v>
      </c>
      <c r="F1274" s="1">
        <v>0</v>
      </c>
      <c r="G1274" s="2">
        <f t="shared" si="24"/>
        <v>6.4019999999999994E-2</v>
      </c>
      <c r="H1274" s="2">
        <f t="shared" si="23"/>
        <v>0.11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7342.45</v>
      </c>
      <c r="D1278" s="1">
        <f>BILANCA!E302</f>
        <v>8748.43</v>
      </c>
      <c r="E1278" s="1">
        <v>0</v>
      </c>
      <c r="F1278" s="1">
        <v>0</v>
      </c>
      <c r="G1278" s="2">
        <f t="shared" si="24"/>
        <v>7327.5964499999991</v>
      </c>
      <c r="H1278" s="2">
        <f t="shared" si="23"/>
        <v>0.88000000000010914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475063.47</v>
      </c>
      <c r="D1322" s="1">
        <f>'RAS-funkcijski'!E28</f>
        <v>539919.07999999996</v>
      </c>
      <c r="E1322" s="1">
        <v>0</v>
      </c>
      <c r="F1322" s="1">
        <v>0</v>
      </c>
      <c r="G1322" s="2">
        <f t="shared" si="24"/>
        <v>37317.63912</v>
      </c>
      <c r="H1322" s="2">
        <f t="shared" si="23"/>
        <v>0.54999999993015081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475063.47</v>
      </c>
      <c r="D1325" s="1">
        <f>'RAS-funkcijski'!E31</f>
        <v>539919.07999999996</v>
      </c>
      <c r="E1325" s="1">
        <v>0</v>
      </c>
      <c r="F1325" s="1">
        <v>0</v>
      </c>
      <c r="G1325" s="2">
        <f t="shared" si="24"/>
        <v>41982.344009999993</v>
      </c>
      <c r="H1325" s="2">
        <f t="shared" si="23"/>
        <v>0.54999999993015081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475063.47</v>
      </c>
      <c r="D1435" s="13">
        <f>'RAS-funkcijski'!E141</f>
        <v>539919.07999999996</v>
      </c>
      <c r="E1435" s="13">
        <v>0</v>
      </c>
      <c r="F1435" s="13">
        <v>0</v>
      </c>
      <c r="G1435" s="14">
        <f t="shared" si="24"/>
        <v>213021.52331000002</v>
      </c>
      <c r="H1435" s="14">
        <f t="shared" si="27"/>
        <v>0.54999999993015081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46123.68</v>
      </c>
      <c r="D1480" s="6"/>
      <c r="E1480" s="6">
        <v>0</v>
      </c>
      <c r="F1480" s="6">
        <v>0</v>
      </c>
      <c r="G1480" s="7">
        <f t="shared" ref="G1480:G1580" si="34">B1480/1000*C1480</f>
        <v>46.12368</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558610.27999999991</v>
      </c>
      <c r="D1481" s="1">
        <v>0</v>
      </c>
      <c r="E1481" s="1">
        <v>0</v>
      </c>
      <c r="F1481" s="1">
        <v>0</v>
      </c>
      <c r="G1481" s="2">
        <f t="shared" si="34"/>
        <v>1117.2205599999998</v>
      </c>
      <c r="H1481" s="2">
        <f t="shared" si="35"/>
        <v>0.27999999991152436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3799.7</v>
      </c>
      <c r="D1482" s="1">
        <v>0</v>
      </c>
      <c r="E1482" s="1">
        <v>0</v>
      </c>
      <c r="F1482" s="1">
        <v>0</v>
      </c>
      <c r="G1482" s="2">
        <f t="shared" si="34"/>
        <v>11.399099999999999</v>
      </c>
      <c r="H1482" s="2">
        <f t="shared" si="35"/>
        <v>0.3000000000001819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554810.57999999996</v>
      </c>
      <c r="D1483" s="1">
        <v>0</v>
      </c>
      <c r="E1483" s="1">
        <v>0</v>
      </c>
      <c r="F1483" s="1">
        <v>0</v>
      </c>
      <c r="G1483" s="2">
        <f t="shared" si="34"/>
        <v>2219.2423199999998</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503887.21</v>
      </c>
      <c r="D1484" s="1">
        <v>0</v>
      </c>
      <c r="E1484" s="1">
        <v>0</v>
      </c>
      <c r="F1484" s="1">
        <v>0</v>
      </c>
      <c r="G1484" s="2">
        <f t="shared" si="34"/>
        <v>2519.4360500000003</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50667.53</v>
      </c>
      <c r="D1485" s="1">
        <v>0</v>
      </c>
      <c r="E1485" s="1">
        <v>0</v>
      </c>
      <c r="F1485" s="1">
        <v>0</v>
      </c>
      <c r="G1485" s="2">
        <f t="shared" si="34"/>
        <v>304.00518</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255.84</v>
      </c>
      <c r="D1486" s="1">
        <v>0</v>
      </c>
      <c r="E1486" s="1">
        <v>0</v>
      </c>
      <c r="F1486" s="1">
        <v>0</v>
      </c>
      <c r="G1486" s="2">
        <f t="shared" si="34"/>
        <v>1.79088</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546625.23</v>
      </c>
      <c r="D1499" s="1">
        <v>0</v>
      </c>
      <c r="E1499" s="1">
        <v>0</v>
      </c>
      <c r="F1499" s="1">
        <v>0</v>
      </c>
      <c r="G1499" s="2">
        <f t="shared" si="34"/>
        <v>10932.5046</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2393.62</v>
      </c>
      <c r="D1500" s="1">
        <v>0</v>
      </c>
      <c r="E1500" s="1">
        <v>0</v>
      </c>
      <c r="F1500" s="1">
        <v>0</v>
      </c>
      <c r="G1500" s="2">
        <f t="shared" si="34"/>
        <v>50.266019999999997</v>
      </c>
      <c r="H1500" s="2">
        <f t="shared" si="35"/>
        <v>0.38000000000010914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544231.61</v>
      </c>
      <c r="D1501" s="1">
        <v>0</v>
      </c>
      <c r="E1501" s="1">
        <v>0</v>
      </c>
      <c r="F1501" s="1">
        <v>0</v>
      </c>
      <c r="G1501" s="2">
        <f t="shared" si="34"/>
        <v>11973.09542</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492661.05</v>
      </c>
      <c r="D1502" s="1">
        <v>0</v>
      </c>
      <c r="E1502" s="1">
        <v>0</v>
      </c>
      <c r="F1502" s="1">
        <v>0</v>
      </c>
      <c r="G1502" s="2">
        <f t="shared" si="34"/>
        <v>11331.20415</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51325.53</v>
      </c>
      <c r="D1503" s="1">
        <v>0</v>
      </c>
      <c r="E1503" s="1">
        <v>0</v>
      </c>
      <c r="F1503" s="1">
        <v>0</v>
      </c>
      <c r="G1503" s="2">
        <f t="shared" si="34"/>
        <v>1231.8127199999999</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245.03</v>
      </c>
      <c r="D1504" s="1">
        <v>0</v>
      </c>
      <c r="E1504" s="1">
        <v>0</v>
      </c>
      <c r="F1504" s="1">
        <v>0</v>
      </c>
      <c r="G1504" s="2">
        <f t="shared" si="34"/>
        <v>6.12575</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58108.729999999981</v>
      </c>
      <c r="D1517" s="1">
        <v>0</v>
      </c>
      <c r="E1517" s="1">
        <v>0</v>
      </c>
      <c r="F1517" s="1">
        <v>0</v>
      </c>
      <c r="G1517" s="2">
        <f t="shared" si="34"/>
        <v>2208.1317399999994</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810.55</v>
      </c>
      <c r="D1518" s="1">
        <v>0</v>
      </c>
      <c r="E1518" s="1">
        <v>0</v>
      </c>
      <c r="F1518" s="1">
        <v>0</v>
      </c>
      <c r="G1518" s="2">
        <f t="shared" si="34"/>
        <v>31.611449999999998</v>
      </c>
      <c r="H1518" s="2">
        <f t="shared" si="35"/>
        <v>0.45000000000004547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810.55</v>
      </c>
      <c r="D1524" s="1">
        <v>0</v>
      </c>
      <c r="E1524" s="1">
        <v>0</v>
      </c>
      <c r="F1524" s="1">
        <v>0</v>
      </c>
      <c r="G1524" s="2">
        <f t="shared" si="34"/>
        <v>36.474749999999993</v>
      </c>
      <c r="H1524" s="2">
        <f t="shared" si="35"/>
        <v>0.45000000000004547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810.55</v>
      </c>
      <c r="D1530" s="1">
        <v>0</v>
      </c>
      <c r="E1530" s="1">
        <v>0</v>
      </c>
      <c r="F1530" s="1">
        <v>0</v>
      </c>
      <c r="G1530" s="2">
        <f t="shared" si="34"/>
        <v>41.338049999999996</v>
      </c>
      <c r="H1530" s="2">
        <f t="shared" si="35"/>
        <v>0.45000000000004547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810.55</v>
      </c>
      <c r="D1531" s="1">
        <v>0</v>
      </c>
      <c r="E1531" s="1">
        <v>0</v>
      </c>
      <c r="F1531" s="1">
        <v>0</v>
      </c>
      <c r="G1531" s="2">
        <f t="shared" si="34"/>
        <v>42.148599999999995</v>
      </c>
      <c r="H1531" s="2">
        <f t="shared" si="35"/>
        <v>0.45000000000004547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57298.18</v>
      </c>
      <c r="D1576" s="1">
        <v>0</v>
      </c>
      <c r="E1576" s="1">
        <v>0</v>
      </c>
      <c r="F1576" s="1">
        <v>0</v>
      </c>
      <c r="G1576" s="2">
        <f t="shared" si="34"/>
        <v>5557.92346</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8748.5400000000009</v>
      </c>
      <c r="D1577" s="1">
        <v>0</v>
      </c>
      <c r="E1577" s="1">
        <v>0</v>
      </c>
      <c r="F1577" s="1">
        <v>0</v>
      </c>
      <c r="G1577" s="2">
        <f t="shared" si="34"/>
        <v>857.35692000000017</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48549.64</v>
      </c>
      <c r="D1578" s="1">
        <v>0</v>
      </c>
      <c r="E1578" s="1">
        <v>0</v>
      </c>
      <c r="F1578" s="1">
        <v>0</v>
      </c>
      <c r="G1578" s="2">
        <f t="shared" si="34"/>
        <v>4806.4143599999998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474379.01</v>
      </c>
      <c r="I16" s="170">
        <f>'PR-RAS'!E6</f>
        <v>540018.06000000006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475063.47</v>
      </c>
      <c r="I17" s="170">
        <f>'PR-RAS'!E151</f>
        <v>539919.08000000007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1043.7499999999627</v>
      </c>
      <c r="I19" s="171">
        <f>'PR-RAS'!E646</f>
        <v>944.77000000001863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11194.619999999997</v>
      </c>
      <c r="I20" s="173">
        <f>BILANCA!E7</f>
        <v>6421.2599999999948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45079.93</v>
      </c>
      <c r="I21" s="175">
        <f>BILANCA!E68</f>
        <v>57163.96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46123.68</v>
      </c>
      <c r="I22" s="175">
        <f>BILANCA!E176</f>
        <v>58108.73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10150.870000000001</v>
      </c>
      <c r="I23" s="177">
        <f>BILANCA!E237</f>
        <v>5476.49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475063.47</v>
      </c>
      <c r="I28" s="179">
        <f>'RAS-funkcijski'!E141</f>
        <v>539919.07999999996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46123.68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58108.729999999981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810.55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57298.18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3"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474379.01</v>
      </c>
      <c r="E6" s="51">
        <f>E7+E44+E50+E82+E106+E124+E133+E139</f>
        <v>540018.06000000006</v>
      </c>
      <c r="F6" s="52">
        <f t="shared" ref="F6:F131" si="0">IF(D6&lt;&gt;0,IF(E6/D6&gt;=100,"&gt;&gt;100",E6/D6*100),"-")</f>
        <v>113.83683692075668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144.27000000000001</v>
      </c>
      <c r="E124" s="51">
        <f t="shared" si="27"/>
        <v>230.75</v>
      </c>
      <c r="F124" s="52">
        <f t="shared" si="0"/>
        <v>159.94316212656824</v>
      </c>
    </row>
    <row r="125" spans="1:6" ht="12.75" customHeight="1" x14ac:dyDescent="0.2">
      <c r="A125" s="53">
        <v>661</v>
      </c>
      <c r="B125" s="86" t="s">
        <v>296</v>
      </c>
      <c r="C125" s="50" t="s">
        <v>297</v>
      </c>
      <c r="D125" s="51">
        <f t="shared" ref="D125:E125" si="28">SUM(D126:D127)</f>
        <v>144.27000000000001</v>
      </c>
      <c r="E125" s="51">
        <f t="shared" si="28"/>
        <v>230.75</v>
      </c>
      <c r="F125" s="52">
        <f t="shared" si="0"/>
        <v>159.94316212656824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144.27000000000001</v>
      </c>
      <c r="E127" s="242">
        <v>230.75</v>
      </c>
      <c r="F127" s="52">
        <f t="shared" si="0"/>
        <v>159.94316212656824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474234.74</v>
      </c>
      <c r="E133" s="51">
        <f t="shared" si="30"/>
        <v>539787.31000000006</v>
      </c>
      <c r="F133" s="52">
        <f t="shared" ref="F133:F223" si="31">IF(D133&lt;&gt;0,IF(E133/D133&gt;=100,"&gt;&gt;100",E133/D133*100),"-")</f>
        <v>113.82281061906178</v>
      </c>
    </row>
    <row r="134" spans="1:6" ht="24" x14ac:dyDescent="0.2">
      <c r="A134" s="53">
        <v>671</v>
      </c>
      <c r="B134" s="232" t="s">
        <v>314</v>
      </c>
      <c r="C134" s="50" t="s">
        <v>315</v>
      </c>
      <c r="D134" s="51">
        <f t="shared" ref="D134:E134" si="32">SUM(D135:D137)</f>
        <v>474234.74</v>
      </c>
      <c r="E134" s="51">
        <f t="shared" si="32"/>
        <v>539787.31000000006</v>
      </c>
      <c r="F134" s="52">
        <f t="shared" si="31"/>
        <v>113.82281061906178</v>
      </c>
    </row>
    <row r="135" spans="1:6" ht="12.75" customHeight="1" x14ac:dyDescent="0.2">
      <c r="A135" s="53">
        <v>6711</v>
      </c>
      <c r="B135" s="85" t="s">
        <v>316</v>
      </c>
      <c r="C135" s="50" t="s">
        <v>317</v>
      </c>
      <c r="D135" s="242">
        <v>474234.74</v>
      </c>
      <c r="E135" s="242">
        <v>539787.31000000006</v>
      </c>
      <c r="F135" s="52">
        <f t="shared" si="31"/>
        <v>113.82281061906178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475063.47</v>
      </c>
      <c r="E151" s="51">
        <f t="shared" si="35"/>
        <v>539919.08000000007</v>
      </c>
      <c r="F151" s="52">
        <f t="shared" si="31"/>
        <v>113.6519884385133</v>
      </c>
    </row>
    <row r="152" spans="1:6" ht="12.75" customHeight="1" x14ac:dyDescent="0.2">
      <c r="A152" s="53">
        <v>31</v>
      </c>
      <c r="B152" s="85" t="s">
        <v>349</v>
      </c>
      <c r="C152" s="50" t="s">
        <v>350</v>
      </c>
      <c r="D152" s="51">
        <f t="shared" ref="D152:E152" si="36">D153+D158+D159</f>
        <v>418242.20999999996</v>
      </c>
      <c r="E152" s="51">
        <f t="shared" si="36"/>
        <v>488861.45000000007</v>
      </c>
      <c r="F152" s="52">
        <f t="shared" si="31"/>
        <v>116.88477114732156</v>
      </c>
    </row>
    <row r="153" spans="1:6" ht="12.75" customHeight="1" x14ac:dyDescent="0.2">
      <c r="A153" s="53">
        <v>311</v>
      </c>
      <c r="B153" s="85" t="s">
        <v>351</v>
      </c>
      <c r="C153" s="50" t="s">
        <v>352</v>
      </c>
      <c r="D153" s="51">
        <f t="shared" ref="D153:E153" si="37">SUM(D154:D157)</f>
        <v>329987.39999999997</v>
      </c>
      <c r="E153" s="51">
        <f t="shared" si="37"/>
        <v>409637.09</v>
      </c>
      <c r="F153" s="52">
        <f t="shared" si="31"/>
        <v>124.1371912988193</v>
      </c>
    </row>
    <row r="154" spans="1:6" ht="12.75" customHeight="1" x14ac:dyDescent="0.2">
      <c r="A154" s="53">
        <v>3111</v>
      </c>
      <c r="B154" s="85" t="s">
        <v>353</v>
      </c>
      <c r="C154" s="50" t="s">
        <v>354</v>
      </c>
      <c r="D154" s="242">
        <v>326930.24</v>
      </c>
      <c r="E154" s="242">
        <v>404050.13</v>
      </c>
      <c r="F154" s="52">
        <f t="shared" si="31"/>
        <v>123.58909656078312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3057.16</v>
      </c>
      <c r="E156" s="242">
        <v>5586.96</v>
      </c>
      <c r="F156" s="52">
        <f t="shared" si="31"/>
        <v>182.75000327100969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8990.94</v>
      </c>
      <c r="E158" s="242">
        <v>11634.21</v>
      </c>
      <c r="F158" s="52">
        <f t="shared" si="31"/>
        <v>129.39926192366983</v>
      </c>
    </row>
    <row r="159" spans="1:6" ht="12.75" customHeight="1" x14ac:dyDescent="0.2">
      <c r="A159" s="53">
        <v>313</v>
      </c>
      <c r="B159" s="85" t="s">
        <v>363</v>
      </c>
      <c r="C159" s="50" t="s">
        <v>364</v>
      </c>
      <c r="D159" s="51">
        <f t="shared" ref="D159:E159" si="38">SUM(D160:D162)</f>
        <v>79263.87</v>
      </c>
      <c r="E159" s="51">
        <f t="shared" si="38"/>
        <v>67590.149999999994</v>
      </c>
      <c r="F159" s="52">
        <f t="shared" si="31"/>
        <v>85.272331517499708</v>
      </c>
    </row>
    <row r="160" spans="1:6" ht="12.75" customHeight="1" x14ac:dyDescent="0.2">
      <c r="A160" s="53">
        <v>3131</v>
      </c>
      <c r="B160" s="85" t="s">
        <v>142</v>
      </c>
      <c r="C160" s="50" t="s">
        <v>365</v>
      </c>
      <c r="D160" s="242">
        <v>24815.94</v>
      </c>
      <c r="E160" s="242"/>
      <c r="F160" s="52">
        <f t="shared" si="31"/>
        <v>0</v>
      </c>
    </row>
    <row r="161" spans="1:6" ht="12.75" customHeight="1" x14ac:dyDescent="0.2">
      <c r="A161" s="53">
        <v>3132</v>
      </c>
      <c r="B161" s="85" t="s">
        <v>366</v>
      </c>
      <c r="C161" s="50" t="s">
        <v>367</v>
      </c>
      <c r="D161" s="242">
        <v>54447.93</v>
      </c>
      <c r="E161" s="242">
        <v>67590.149999999994</v>
      </c>
      <c r="F161" s="52">
        <f t="shared" si="31"/>
        <v>124.13722615350113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42774.5</v>
      </c>
      <c r="E163" s="51">
        <f t="shared" si="39"/>
        <v>50801.789999999994</v>
      </c>
      <c r="F163" s="52">
        <f t="shared" si="31"/>
        <v>118.76653146150159</v>
      </c>
    </row>
    <row r="164" spans="1:6" ht="12.75" customHeight="1" x14ac:dyDescent="0.2">
      <c r="A164" s="53">
        <v>321</v>
      </c>
      <c r="B164" s="85" t="s">
        <v>372</v>
      </c>
      <c r="C164" s="50" t="s">
        <v>373</v>
      </c>
      <c r="D164" s="51">
        <f t="shared" ref="D164:E164" si="40">SUM(D165:D168)</f>
        <v>8972.06</v>
      </c>
      <c r="E164" s="51">
        <f t="shared" si="40"/>
        <v>12098.279999999999</v>
      </c>
      <c r="F164" s="52">
        <f t="shared" si="31"/>
        <v>134.84394888130484</v>
      </c>
    </row>
    <row r="165" spans="1:6" ht="12.75" customHeight="1" x14ac:dyDescent="0.2">
      <c r="A165" s="53">
        <v>3211</v>
      </c>
      <c r="B165" s="85" t="s">
        <v>374</v>
      </c>
      <c r="C165" s="50" t="s">
        <v>375</v>
      </c>
      <c r="D165" s="242">
        <v>2015.8</v>
      </c>
      <c r="E165" s="242">
        <v>3191.46</v>
      </c>
      <c r="F165" s="52">
        <f t="shared" si="31"/>
        <v>158.32225419188413</v>
      </c>
    </row>
    <row r="166" spans="1:6" ht="12.75" customHeight="1" x14ac:dyDescent="0.2">
      <c r="A166" s="53">
        <v>3212</v>
      </c>
      <c r="B166" s="85" t="s">
        <v>376</v>
      </c>
      <c r="C166" s="50" t="s">
        <v>377</v>
      </c>
      <c r="D166" s="242">
        <v>6790.36</v>
      </c>
      <c r="E166" s="242">
        <v>8906.82</v>
      </c>
      <c r="F166" s="52">
        <f t="shared" si="31"/>
        <v>131.16859783575541</v>
      </c>
    </row>
    <row r="167" spans="1:6" ht="12.75" customHeight="1" x14ac:dyDescent="0.2">
      <c r="A167" s="53">
        <v>3213</v>
      </c>
      <c r="B167" s="85" t="s">
        <v>378</v>
      </c>
      <c r="C167" s="50" t="s">
        <v>379</v>
      </c>
      <c r="D167" s="242">
        <v>165.9</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8163.4400000000005</v>
      </c>
      <c r="E169" s="51">
        <f t="shared" si="41"/>
        <v>8515.2800000000007</v>
      </c>
      <c r="F169" s="52">
        <f t="shared" si="31"/>
        <v>104.30994776711779</v>
      </c>
    </row>
    <row r="170" spans="1:6" ht="12.75" customHeight="1" x14ac:dyDescent="0.2">
      <c r="A170" s="53">
        <v>3221</v>
      </c>
      <c r="B170" s="85" t="s">
        <v>384</v>
      </c>
      <c r="C170" s="50" t="s">
        <v>385</v>
      </c>
      <c r="D170" s="242">
        <v>5005.75</v>
      </c>
      <c r="E170" s="242">
        <v>5487.54</v>
      </c>
      <c r="F170" s="52">
        <f t="shared" si="31"/>
        <v>109.6247315587075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3157.69</v>
      </c>
      <c r="E172" s="242">
        <v>2239.75</v>
      </c>
      <c r="F172" s="52">
        <f t="shared" si="31"/>
        <v>70.930015295991694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758.08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29.91</v>
      </c>
      <c r="F176" s="52" t="str">
        <f t="shared" si="31"/>
        <v>-</v>
      </c>
    </row>
    <row r="177" spans="1:6" ht="12.75" customHeight="1" x14ac:dyDescent="0.2">
      <c r="A177" s="53">
        <v>323</v>
      </c>
      <c r="B177" s="85" t="s">
        <v>398</v>
      </c>
      <c r="C177" s="50" t="s">
        <v>399</v>
      </c>
      <c r="D177" s="51">
        <f t="shared" ref="D177:E177" si="42">SUM(D178:D186)</f>
        <v>25359.110000000004</v>
      </c>
      <c r="E177" s="51">
        <f t="shared" si="42"/>
        <v>29687.14</v>
      </c>
      <c r="F177" s="52">
        <f t="shared" si="31"/>
        <v>117.06696331219824</v>
      </c>
    </row>
    <row r="178" spans="1:6" ht="12.75" customHeight="1" x14ac:dyDescent="0.2">
      <c r="A178" s="53">
        <v>3231</v>
      </c>
      <c r="B178" s="85" t="s">
        <v>400</v>
      </c>
      <c r="C178" s="50" t="s">
        <v>401</v>
      </c>
      <c r="D178" s="242">
        <v>6405.38</v>
      </c>
      <c r="E178" s="242">
        <v>5802.22</v>
      </c>
      <c r="F178" s="52">
        <f t="shared" si="31"/>
        <v>90.583540711089739</v>
      </c>
    </row>
    <row r="179" spans="1:6" ht="12.75" customHeight="1" x14ac:dyDescent="0.2">
      <c r="A179" s="53">
        <v>3232</v>
      </c>
      <c r="B179" s="85" t="s">
        <v>402</v>
      </c>
      <c r="C179" s="50" t="s">
        <v>403</v>
      </c>
      <c r="D179" s="242">
        <v>366.85</v>
      </c>
      <c r="E179" s="242">
        <v>646.52</v>
      </c>
      <c r="F179" s="52">
        <f t="shared" si="31"/>
        <v>176.23551860433417</v>
      </c>
    </row>
    <row r="180" spans="1:6" ht="12.75" customHeight="1" x14ac:dyDescent="0.2">
      <c r="A180" s="53">
        <v>3233</v>
      </c>
      <c r="B180" s="85" t="s">
        <v>404</v>
      </c>
      <c r="C180" s="50" t="s">
        <v>405</v>
      </c>
      <c r="D180" s="242">
        <v>732.63</v>
      </c>
      <c r="E180" s="242">
        <v>787.98</v>
      </c>
      <c r="F180" s="52">
        <f t="shared" si="31"/>
        <v>107.5549731788215</v>
      </c>
    </row>
    <row r="181" spans="1:6" ht="12.75" customHeight="1" x14ac:dyDescent="0.2">
      <c r="A181" s="53">
        <v>3234</v>
      </c>
      <c r="B181" s="85" t="s">
        <v>406</v>
      </c>
      <c r="C181" s="50" t="s">
        <v>407</v>
      </c>
      <c r="D181" s="242">
        <v>723.08</v>
      </c>
      <c r="E181" s="242">
        <v>966.76</v>
      </c>
      <c r="F181" s="52">
        <f t="shared" si="31"/>
        <v>133.70028212645903</v>
      </c>
    </row>
    <row r="182" spans="1:6" ht="12.75" customHeight="1" x14ac:dyDescent="0.2">
      <c r="A182" s="53">
        <v>3235</v>
      </c>
      <c r="B182" s="85" t="s">
        <v>408</v>
      </c>
      <c r="C182" s="50" t="s">
        <v>409</v>
      </c>
      <c r="D182" s="242">
        <v>1380.78</v>
      </c>
      <c r="E182" s="242">
        <v>1622.63</v>
      </c>
      <c r="F182" s="52">
        <f t="shared" si="31"/>
        <v>117.51546227494605</v>
      </c>
    </row>
    <row r="183" spans="1:6" ht="12.75" customHeight="1" x14ac:dyDescent="0.2">
      <c r="A183" s="53">
        <v>3236</v>
      </c>
      <c r="B183" s="85" t="s">
        <v>410</v>
      </c>
      <c r="C183" s="50" t="s">
        <v>411</v>
      </c>
      <c r="D183" s="242">
        <v>40.33</v>
      </c>
      <c r="E183" s="242">
        <v>41.14</v>
      </c>
      <c r="F183" s="52">
        <f t="shared" si="31"/>
        <v>102.00843044879744</v>
      </c>
    </row>
    <row r="184" spans="1:6" ht="12.75" customHeight="1" x14ac:dyDescent="0.2">
      <c r="A184" s="53">
        <v>3237</v>
      </c>
      <c r="B184" s="85" t="s">
        <v>412</v>
      </c>
      <c r="C184" s="50" t="s">
        <v>413</v>
      </c>
      <c r="D184" s="242">
        <v>15540.07</v>
      </c>
      <c r="E184" s="242">
        <v>19636.55</v>
      </c>
      <c r="F184" s="52">
        <f t="shared" si="31"/>
        <v>126.36075641872912</v>
      </c>
    </row>
    <row r="185" spans="1:6" ht="12.75" customHeight="1" x14ac:dyDescent="0.2">
      <c r="A185" s="53">
        <v>3238</v>
      </c>
      <c r="B185" s="85" t="s">
        <v>414</v>
      </c>
      <c r="C185" s="50" t="s">
        <v>415</v>
      </c>
      <c r="D185" s="242">
        <v>19.91</v>
      </c>
      <c r="E185" s="242">
        <v>36.1</v>
      </c>
      <c r="F185" s="52">
        <f t="shared" si="31"/>
        <v>181.31592164741338</v>
      </c>
    </row>
    <row r="186" spans="1:6" ht="12.75" customHeight="1" x14ac:dyDescent="0.2">
      <c r="A186" s="53">
        <v>3239</v>
      </c>
      <c r="B186" s="85" t="s">
        <v>416</v>
      </c>
      <c r="C186" s="50" t="s">
        <v>417</v>
      </c>
      <c r="D186" s="242">
        <v>150.08000000000001</v>
      </c>
      <c r="E186" s="242">
        <v>147.24</v>
      </c>
      <c r="F186" s="52">
        <f t="shared" si="31"/>
        <v>98.107675906183374</v>
      </c>
    </row>
    <row r="187" spans="1:6" ht="12.75" customHeight="1" x14ac:dyDescent="0.2">
      <c r="A187" s="53">
        <v>324</v>
      </c>
      <c r="B187" s="85" t="s">
        <v>418</v>
      </c>
      <c r="C187" s="50" t="s">
        <v>419</v>
      </c>
      <c r="D187" s="242">
        <v>21.5</v>
      </c>
      <c r="E187" s="242">
        <v>7</v>
      </c>
      <c r="F187" s="52">
        <f t="shared" si="31"/>
        <v>32.558139534883722</v>
      </c>
    </row>
    <row r="188" spans="1:6" ht="12.75" customHeight="1" x14ac:dyDescent="0.2">
      <c r="A188" s="53">
        <v>329</v>
      </c>
      <c r="B188" s="85" t="s">
        <v>420</v>
      </c>
      <c r="C188" s="50" t="s">
        <v>421</v>
      </c>
      <c r="D188" s="51">
        <f t="shared" ref="D188:E188" si="43">SUM(D189:D195)</f>
        <v>258.39</v>
      </c>
      <c r="E188" s="51">
        <f t="shared" si="43"/>
        <v>494.09</v>
      </c>
      <c r="F188" s="52">
        <f t="shared" si="31"/>
        <v>191.21870041410273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84.49</v>
      </c>
      <c r="E190" s="242">
        <v>97.5</v>
      </c>
      <c r="F190" s="52">
        <f t="shared" si="31"/>
        <v>115.39827198485028</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173.9</v>
      </c>
      <c r="E195" s="242">
        <v>396.59</v>
      </c>
      <c r="F195" s="52">
        <f t="shared" si="31"/>
        <v>228.05635422656695</v>
      </c>
    </row>
    <row r="196" spans="1:6" ht="12.75" customHeight="1" x14ac:dyDescent="0.2">
      <c r="A196" s="53">
        <v>34</v>
      </c>
      <c r="B196" s="232" t="s">
        <v>436</v>
      </c>
      <c r="C196" s="50" t="s">
        <v>437</v>
      </c>
      <c r="D196" s="51">
        <f t="shared" ref="D196:E196" si="44">D197+D202+D210</f>
        <v>14046.76</v>
      </c>
      <c r="E196" s="51">
        <f t="shared" si="44"/>
        <v>255.84</v>
      </c>
      <c r="F196" s="52">
        <f t="shared" si="31"/>
        <v>1.8213452781993853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14046.76</v>
      </c>
      <c r="E210" s="51">
        <f t="shared" si="47"/>
        <v>255.84</v>
      </c>
      <c r="F210" s="52">
        <f t="shared" si="31"/>
        <v>1.8213452781993853</v>
      </c>
    </row>
    <row r="211" spans="1:6" ht="12.75" customHeight="1" x14ac:dyDescent="0.2">
      <c r="A211" s="53">
        <v>3431</v>
      </c>
      <c r="B211" s="232" t="s">
        <v>466</v>
      </c>
      <c r="C211" s="50" t="s">
        <v>467</v>
      </c>
      <c r="D211" s="242">
        <v>149.25</v>
      </c>
      <c r="E211" s="242">
        <v>255.77</v>
      </c>
      <c r="F211" s="52">
        <f t="shared" si="31"/>
        <v>171.37018425460639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13897.51</v>
      </c>
      <c r="E213" s="242">
        <v>7.0000000000000007E-2</v>
      </c>
      <c r="F213" s="52">
        <f t="shared" si="31"/>
        <v>5.0368735118737102E-4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475063.47</v>
      </c>
      <c r="E289" s="51">
        <f t="shared" si="79"/>
        <v>539919.08000000007</v>
      </c>
      <c r="F289" s="52">
        <f t="shared" si="76"/>
        <v>113.6519884385133</v>
      </c>
    </row>
    <row r="290" spans="1:6" ht="12.75" customHeight="1" x14ac:dyDescent="0.2">
      <c r="A290" s="53" t="s">
        <v>609</v>
      </c>
      <c r="B290" s="85" t="s">
        <v>620</v>
      </c>
      <c r="C290" s="50" t="s">
        <v>621</v>
      </c>
      <c r="D290" s="51">
        <f>IF(D6&gt;=D289,D6-D289,0)</f>
        <v>0</v>
      </c>
      <c r="E290" s="51">
        <f>IF(E6&gt;=E289,E6-E289,0)</f>
        <v>98.979999999981374</v>
      </c>
      <c r="F290" s="52" t="str">
        <f t="shared" si="76"/>
        <v>-</v>
      </c>
    </row>
    <row r="291" spans="1:6" ht="12.75" customHeight="1" x14ac:dyDescent="0.2">
      <c r="A291" s="53" t="s">
        <v>609</v>
      </c>
      <c r="B291" s="85" t="s">
        <v>622</v>
      </c>
      <c r="C291" s="50" t="s">
        <v>623</v>
      </c>
      <c r="D291" s="51">
        <f>IF(D289&gt;=D6,D289-D6,0)</f>
        <v>684.45999999996275</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359.29</v>
      </c>
      <c r="E293" s="242">
        <v>1043.75</v>
      </c>
      <c r="F293" s="52">
        <f t="shared" si="76"/>
        <v>290.50349300008349</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474379.01</v>
      </c>
      <c r="E412" s="51">
        <f>E6+E298</f>
        <v>540018.06000000006</v>
      </c>
      <c r="F412" s="52">
        <f t="shared" si="81"/>
        <v>113.83683692075668</v>
      </c>
    </row>
    <row r="413" spans="1:6" ht="12.75" customHeight="1" x14ac:dyDescent="0.2">
      <c r="A413" s="53" t="s">
        <v>609</v>
      </c>
      <c r="B413" s="85" t="s">
        <v>832</v>
      </c>
      <c r="C413" s="50" t="s">
        <v>833</v>
      </c>
      <c r="D413" s="51">
        <f t="shared" ref="D413:E413" si="112">D289+D350</f>
        <v>475063.47</v>
      </c>
      <c r="E413" s="51">
        <f t="shared" si="112"/>
        <v>539919.08000000007</v>
      </c>
      <c r="F413" s="52">
        <f t="shared" si="81"/>
        <v>113.6519884385133</v>
      </c>
    </row>
    <row r="414" spans="1:6" ht="12.75" customHeight="1" x14ac:dyDescent="0.2">
      <c r="A414" s="53" t="s">
        <v>609</v>
      </c>
      <c r="B414" s="85" t="s">
        <v>834</v>
      </c>
      <c r="C414" s="50" t="s">
        <v>835</v>
      </c>
      <c r="D414" s="51">
        <f t="shared" ref="D414:E414" si="113">IF(D412&gt;=D413,D412-D413,0)</f>
        <v>0</v>
      </c>
      <c r="E414" s="51">
        <f t="shared" si="113"/>
        <v>98.979999999981374</v>
      </c>
      <c r="F414" s="52" t="str">
        <f t="shared" si="81"/>
        <v>-</v>
      </c>
    </row>
    <row r="415" spans="1:6" ht="12.75" customHeight="1" x14ac:dyDescent="0.2">
      <c r="A415" s="53" t="s">
        <v>609</v>
      </c>
      <c r="B415" s="85" t="s">
        <v>836</v>
      </c>
      <c r="C415" s="50" t="s">
        <v>837</v>
      </c>
      <c r="D415" s="51">
        <f t="shared" ref="D415:E415" si="114">IF(D413&gt;=D412,D413-D412,0)</f>
        <v>684.45999999996275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359.29</v>
      </c>
      <c r="E417" s="51">
        <f t="shared" si="116"/>
        <v>1043.75</v>
      </c>
      <c r="F417" s="52">
        <f t="shared" si="81"/>
        <v>290.50349300008349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474379.01</v>
      </c>
      <c r="E639" s="51">
        <f t="shared" si="180"/>
        <v>540018.06000000006</v>
      </c>
      <c r="F639" s="52">
        <f t="shared" si="119"/>
        <v>113.83683692075668</v>
      </c>
    </row>
    <row r="640" spans="1:6" ht="12.75" customHeight="1" x14ac:dyDescent="0.2">
      <c r="A640" s="53" t="s">
        <v>609</v>
      </c>
      <c r="B640" s="85" t="s">
        <v>1278</v>
      </c>
      <c r="C640" s="50" t="s">
        <v>1279</v>
      </c>
      <c r="D640" s="51">
        <f t="shared" ref="D640:E640" si="181">D413+D528</f>
        <v>475063.47</v>
      </c>
      <c r="E640" s="51">
        <f t="shared" si="181"/>
        <v>539919.08000000007</v>
      </c>
      <c r="F640" s="52">
        <f t="shared" si="119"/>
        <v>113.6519884385133</v>
      </c>
    </row>
    <row r="641" spans="1:6" ht="12.75" customHeight="1" x14ac:dyDescent="0.2">
      <c r="A641" s="53" t="s">
        <v>609</v>
      </c>
      <c r="B641" s="85" t="s">
        <v>1280</v>
      </c>
      <c r="C641" s="50" t="s">
        <v>1281</v>
      </c>
      <c r="D641" s="51">
        <f t="shared" ref="D641:E641" si="182">IF(D639&gt;=D640,D639-D640,0)</f>
        <v>0</v>
      </c>
      <c r="E641" s="51">
        <f t="shared" si="182"/>
        <v>98.979999999981374</v>
      </c>
      <c r="F641" s="52" t="str">
        <f t="shared" si="119"/>
        <v>-</v>
      </c>
    </row>
    <row r="642" spans="1:6" ht="12.75" customHeight="1" x14ac:dyDescent="0.2">
      <c r="A642" s="53" t="s">
        <v>609</v>
      </c>
      <c r="B642" s="85" t="s">
        <v>1282</v>
      </c>
      <c r="C642" s="50" t="s">
        <v>1283</v>
      </c>
      <c r="D642" s="51">
        <f t="shared" ref="D642:E642" si="183">IF(D640&gt;=D639,D640-D639,0)</f>
        <v>684.45999999996275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359.29</v>
      </c>
      <c r="E644" s="51">
        <f t="shared" si="185"/>
        <v>1043.75</v>
      </c>
      <c r="F644" s="52">
        <f t="shared" si="119"/>
        <v>290.50349300008349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1043.7499999999627</v>
      </c>
      <c r="E646" s="51">
        <f t="shared" si="187"/>
        <v>944.77000000001863</v>
      </c>
      <c r="F646" s="52">
        <f t="shared" si="119"/>
        <v>90.516886227549932</v>
      </c>
    </row>
    <row r="647" spans="1:6" ht="24" x14ac:dyDescent="0.2">
      <c r="A647" s="55" t="s">
        <v>1292</v>
      </c>
      <c r="B647" s="233" t="s">
        <v>1293</v>
      </c>
      <c r="C647" s="56" t="s">
        <v>1292</v>
      </c>
      <c r="D647" s="243">
        <v>35363.68</v>
      </c>
      <c r="E647" s="243">
        <v>47061.86</v>
      </c>
      <c r="F647" s="57">
        <f t="shared" si="119"/>
        <v>133.07964555724971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983.04</v>
      </c>
      <c r="E649" s="242">
        <v>1632.99</v>
      </c>
      <c r="F649" s="52">
        <f t="shared" ref="F649:F724" si="188">IF(D649&lt;&gt;0,IF(E649/D649&gt;=100,"&gt;&gt;100",E649/D649*100),"-")</f>
        <v>166.1163330078125</v>
      </c>
    </row>
    <row r="650" spans="1:6" ht="12.75" customHeight="1" x14ac:dyDescent="0.2">
      <c r="A650" s="53" t="s">
        <v>1297</v>
      </c>
      <c r="B650" s="85" t="s">
        <v>1298</v>
      </c>
      <c r="C650" s="50" t="s">
        <v>1297</v>
      </c>
      <c r="D650" s="242">
        <v>481479.63</v>
      </c>
      <c r="E650" s="242">
        <v>544601.11</v>
      </c>
      <c r="F650" s="52">
        <f t="shared" si="188"/>
        <v>113.10989625874723</v>
      </c>
    </row>
    <row r="651" spans="1:6" ht="12.75" customHeight="1" x14ac:dyDescent="0.2">
      <c r="A651" s="53" t="s">
        <v>1299</v>
      </c>
      <c r="B651" s="85" t="s">
        <v>1300</v>
      </c>
      <c r="C651" s="50" t="s">
        <v>1299</v>
      </c>
      <c r="D651" s="242">
        <v>480829.68</v>
      </c>
      <c r="E651" s="242">
        <v>545027.4</v>
      </c>
      <c r="F651" s="52">
        <f t="shared" si="188"/>
        <v>113.35144702381935</v>
      </c>
    </row>
    <row r="652" spans="1:6" ht="24" x14ac:dyDescent="0.2">
      <c r="A652" s="53">
        <v>11</v>
      </c>
      <c r="B652" s="85" t="s">
        <v>1301</v>
      </c>
      <c r="C652" s="50" t="s">
        <v>1302</v>
      </c>
      <c r="D652" s="51">
        <f t="shared" ref="D652:E652" si="189">+D649+D650-D651</f>
        <v>1632.9899999999907</v>
      </c>
      <c r="E652" s="51">
        <f t="shared" si="189"/>
        <v>1206.6999999999534</v>
      </c>
      <c r="F652" s="52">
        <f t="shared" si="188"/>
        <v>73.895124893597654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v>
      </c>
      <c r="E654" s="262">
        <v>18</v>
      </c>
      <c r="F654" s="52">
        <f t="shared" si="188"/>
        <v>94.73684210526315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v>
      </c>
      <c r="E656" s="262">
        <v>17</v>
      </c>
      <c r="F656" s="52">
        <f t="shared" si="188"/>
        <v>106.25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2210.84</v>
      </c>
      <c r="F716" s="52" t="str">
        <f t="shared" si="188"/>
        <v>-</v>
      </c>
    </row>
    <row r="717" spans="1:6" ht="12.75" customHeight="1" x14ac:dyDescent="0.2">
      <c r="A717" s="53">
        <v>31215</v>
      </c>
      <c r="B717" s="85" t="s">
        <v>1414</v>
      </c>
      <c r="C717" s="50" t="s">
        <v>1415</v>
      </c>
      <c r="D717" s="242">
        <v>982.91</v>
      </c>
      <c r="E717" s="242">
        <v>491.46</v>
      </c>
      <c r="F717" s="52">
        <f t="shared" si="188"/>
        <v>50.000508693573167</v>
      </c>
    </row>
    <row r="718" spans="1:6" ht="12.75" customHeight="1" x14ac:dyDescent="0.2">
      <c r="A718" s="53">
        <v>32121</v>
      </c>
      <c r="B718" s="85" t="s">
        <v>1416</v>
      </c>
      <c r="C718" s="50" t="s">
        <v>1417</v>
      </c>
      <c r="D718" s="242">
        <v>6790.36</v>
      </c>
      <c r="E718" s="242">
        <v>8906.82</v>
      </c>
      <c r="F718" s="52">
        <f t="shared" si="188"/>
        <v>131.16859783575541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40.33</v>
      </c>
      <c r="E720" s="242">
        <v>41.14</v>
      </c>
      <c r="F720" s="52">
        <f t="shared" si="188"/>
        <v>102.00843044879744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552.73</v>
      </c>
      <c r="E723" s="242">
        <v>85.5</v>
      </c>
      <c r="F723" s="52">
        <f t="shared" si="188"/>
        <v>15.468673674307528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3" workbookViewId="0">
      <selection activeCell="K265" sqref="K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56274.549999999996</v>
      </c>
      <c r="E6" s="229">
        <f t="shared" si="0"/>
        <v>63585.219999999994</v>
      </c>
      <c r="F6" s="230">
        <f t="shared" ref="F6:F260" si="1">IF(D6&gt;0,IF(E6/D6&gt;=100,"&gt;&gt;100",E6/D6*100),"-")</f>
        <v>112.99107678337721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11194.619999999997</v>
      </c>
      <c r="E7" s="104">
        <f t="shared" si="2"/>
        <v>6421.2599999999948</v>
      </c>
      <c r="F7" s="93">
        <f t="shared" si="1"/>
        <v>57.360231968570588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11194.619999999997</v>
      </c>
      <c r="E12" s="104">
        <f t="shared" si="3"/>
        <v>6421.2599999999948</v>
      </c>
      <c r="F12" s="93">
        <f t="shared" si="1"/>
        <v>57.360231968570588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8970.2999999999956</v>
      </c>
      <c r="E19" s="104">
        <f t="shared" si="5"/>
        <v>6421.2599999999948</v>
      </c>
      <c r="F19" s="93">
        <f t="shared" si="1"/>
        <v>71.583559078291671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64361.41</v>
      </c>
      <c r="E20" s="247">
        <v>64361.41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5741.23</v>
      </c>
      <c r="E21" s="247">
        <v>5741.23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3940.43</v>
      </c>
      <c r="E22" s="247">
        <v>3940.43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65072.77</v>
      </c>
      <c r="E28" s="247">
        <v>67621.81</v>
      </c>
      <c r="F28" s="93">
        <f t="shared" si="1"/>
        <v>103.91721452767418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12075.05</v>
      </c>
      <c r="E30" s="247">
        <v>12075.05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12075.05</v>
      </c>
      <c r="E34" s="247">
        <v>12075.05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2224.3200000000015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11121.62</v>
      </c>
      <c r="E47" s="247">
        <v>11121.62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8897.2999999999993</v>
      </c>
      <c r="E50" s="247">
        <v>11121.62</v>
      </c>
      <c r="F50" s="93">
        <f t="shared" si="1"/>
        <v>124.99994380317628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806.4</v>
      </c>
      <c r="E54" s="247">
        <v>1564.48</v>
      </c>
      <c r="F54" s="93">
        <f t="shared" si="1"/>
        <v>194.00793650793651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806.4</v>
      </c>
      <c r="E55" s="247">
        <v>1564.48</v>
      </c>
      <c r="F55" s="93">
        <f t="shared" si="1"/>
        <v>194.00793650793651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45079.93</v>
      </c>
      <c r="E68" s="104">
        <f t="shared" si="13"/>
        <v>57163.96</v>
      </c>
      <c r="F68" s="93">
        <f t="shared" si="1"/>
        <v>126.80578696550771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1632.99</v>
      </c>
      <c r="E69" s="104">
        <f t="shared" si="14"/>
        <v>1206.7</v>
      </c>
      <c r="F69" s="93">
        <f t="shared" si="1"/>
        <v>73.895124893600084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1632.99</v>
      </c>
      <c r="E70" s="104">
        <f t="shared" si="15"/>
        <v>1206.7</v>
      </c>
      <c r="F70" s="93">
        <f t="shared" si="1"/>
        <v>73.895124893600084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1632.99</v>
      </c>
      <c r="E72" s="247">
        <v>1206.7</v>
      </c>
      <c r="F72" s="93">
        <f t="shared" si="1"/>
        <v>73.895124893600084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8083.26</v>
      </c>
      <c r="E78" s="104">
        <f>E79+SUM(E82:E84)-E85+E86</f>
        <v>8882.9599999999991</v>
      </c>
      <c r="F78" s="93">
        <f t="shared" si="1"/>
        <v>109.89328562980776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8083.26</v>
      </c>
      <c r="E86" s="247">
        <v>8882.9599999999991</v>
      </c>
      <c r="F86" s="93">
        <f t="shared" si="1"/>
        <v>109.89328562980776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12.44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12.44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35363.68</v>
      </c>
      <c r="E170" s="104">
        <f t="shared" si="29"/>
        <v>47061.86</v>
      </c>
      <c r="F170" s="93">
        <f t="shared" si="1"/>
        <v>133.07964555724971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35363.68</v>
      </c>
      <c r="E173" s="247">
        <v>47061.86</v>
      </c>
      <c r="F173" s="93">
        <f t="shared" si="1"/>
        <v>133.07964555724971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56274.55</v>
      </c>
      <c r="E175" s="104">
        <f t="shared" si="30"/>
        <v>63585.22</v>
      </c>
      <c r="F175" s="93">
        <f t="shared" si="1"/>
        <v>112.99107678337721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46123.68</v>
      </c>
      <c r="E176" s="104">
        <f t="shared" si="31"/>
        <v>58108.73</v>
      </c>
      <c r="F176" s="93">
        <f t="shared" si="1"/>
        <v>125.98459186257472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46123.68</v>
      </c>
      <c r="E177" s="104">
        <f t="shared" si="32"/>
        <v>58108.73</v>
      </c>
      <c r="F177" s="93">
        <f t="shared" si="1"/>
        <v>125.98459186257472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35276.400000000001</v>
      </c>
      <c r="E178" s="247">
        <v>46502.559999999998</v>
      </c>
      <c r="F178" s="93">
        <f t="shared" si="1"/>
        <v>131.82342869453799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3482.47</v>
      </c>
      <c r="E179" s="247">
        <v>2824.47</v>
      </c>
      <c r="F179" s="93">
        <f t="shared" si="1"/>
        <v>81.105364870336288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22.35</v>
      </c>
      <c r="E180" s="104">
        <f t="shared" si="33"/>
        <v>33.159999999999997</v>
      </c>
      <c r="F180" s="93">
        <f t="shared" si="1"/>
        <v>148.36689038031318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22.35</v>
      </c>
      <c r="E183" s="247">
        <v>33.159999999999997</v>
      </c>
      <c r="F183" s="93">
        <f t="shared" si="1"/>
        <v>148.36689038031318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7342.46</v>
      </c>
      <c r="E188" s="247">
        <v>8748.5400000000009</v>
      </c>
      <c r="F188" s="93">
        <f t="shared" si="1"/>
        <v>119.14998515483913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10150.870000000001</v>
      </c>
      <c r="E237" s="104">
        <f t="shared" si="41"/>
        <v>5476.49</v>
      </c>
      <c r="F237" s="93">
        <f t="shared" si="1"/>
        <v>53.950942135994254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11194.62</v>
      </c>
      <c r="E238" s="104">
        <f t="shared" si="42"/>
        <v>6421.26</v>
      </c>
      <c r="F238" s="93">
        <f t="shared" si="1"/>
        <v>57.360231968570616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11194.62</v>
      </c>
      <c r="E239" s="104">
        <f t="shared" si="43"/>
        <v>6421.26</v>
      </c>
      <c r="F239" s="93">
        <f t="shared" si="1"/>
        <v>57.360231968570616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11194.62</v>
      </c>
      <c r="E240" s="247">
        <v>6421.26</v>
      </c>
      <c r="F240" s="93">
        <f t="shared" si="1"/>
        <v>57.360231968570616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-1043.75</v>
      </c>
      <c r="E245" s="104">
        <f t="shared" si="45"/>
        <v>-944.77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1043.75</v>
      </c>
      <c r="E250" s="104">
        <f t="shared" si="47"/>
        <v>944.77</v>
      </c>
      <c r="F250" s="93">
        <f t="shared" si="1"/>
        <v>90.516886227544916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1043.75</v>
      </c>
      <c r="E251" s="247">
        <v>944.77</v>
      </c>
      <c r="F251" s="93">
        <f t="shared" si="1"/>
        <v>90.516886227544916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31639.599999999999</v>
      </c>
      <c r="E259" s="104">
        <f t="shared" si="49"/>
        <v>31639.599999999999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31639.599999999999</v>
      </c>
      <c r="E260" s="248">
        <v>31639.599999999999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12.44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8083.26</v>
      </c>
      <c r="E268" s="247">
        <v>8882.9599999999991</v>
      </c>
      <c r="F268" s="93">
        <f t="shared" si="50"/>
        <v>109.89328562980776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12.44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246.76</v>
      </c>
      <c r="E287" s="247">
        <v>810.55</v>
      </c>
      <c r="F287" s="93">
        <f t="shared" si="50"/>
        <v>328.47706273301992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45876.92</v>
      </c>
      <c r="E288" s="247">
        <v>57298.18</v>
      </c>
      <c r="F288" s="93">
        <f t="shared" si="50"/>
        <v>124.89543761874162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0.11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7342.45</v>
      </c>
      <c r="E302" s="247">
        <v>8748.43</v>
      </c>
      <c r="F302" s="93">
        <f t="shared" si="50"/>
        <v>119.14864929281099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475063.47</v>
      </c>
      <c r="E28" s="81">
        <f t="shared" si="6"/>
        <v>539919.07999999996</v>
      </c>
      <c r="F28" s="63">
        <f t="shared" si="1"/>
        <v>113.65198843851327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475063.47</v>
      </c>
      <c r="E31" s="249">
        <v>539919.07999999996</v>
      </c>
      <c r="F31" s="63">
        <f t="shared" si="1"/>
        <v>113.65198843851327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475063.47</v>
      </c>
      <c r="E141" s="106">
        <f t="shared" si="28"/>
        <v>539919.07999999996</v>
      </c>
      <c r="F141" s="82">
        <f t="shared" si="1"/>
        <v>113.65198843851327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46123.68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558610.27999999991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3799.7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554810.57999999996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503887.21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50667.53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255.84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546625.23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2393.62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544231.61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492661.05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51325.53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245.03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58108.729999999981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810.55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810.55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810.55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810.55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57298.18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8748.5400000000009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48549.64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2024-01-15T13:07:47Z</cp:lastPrinted>
  <dcterms:created xsi:type="dcterms:W3CDTF">2022-04-01T05:14:30Z</dcterms:created>
  <dcterms:modified xsi:type="dcterms:W3CDTF">2024-01-22T07:27:02Z</dcterms:modified>
</cp:coreProperties>
</file>