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6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G308" i="9"/>
  <c r="F308" i="9"/>
  <c r="F307" i="9"/>
  <c r="H306" i="9"/>
  <c r="E306" i="9" s="1"/>
  <c r="B306" i="9" s="1"/>
  <c r="G306" i="9"/>
  <c r="F306" i="9"/>
  <c r="H305" i="9"/>
  <c r="E305" i="9" s="1"/>
  <c r="B305" i="9" s="1"/>
  <c r="G305" i="9"/>
  <c r="F305" i="9"/>
  <c r="H304" i="9"/>
  <c r="G304" i="9"/>
  <c r="F304" i="9"/>
  <c r="H303" i="9"/>
  <c r="E303" i="9" s="1"/>
  <c r="B303" i="9" s="1"/>
  <c r="G303" i="9"/>
  <c r="F303" i="9"/>
  <c r="H302" i="9"/>
  <c r="E302" i="9" s="1"/>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E295" i="9" s="1"/>
  <c r="B295" i="9" s="1"/>
  <c r="G295" i="9"/>
  <c r="F295" i="9"/>
  <c r="H294" i="9"/>
  <c r="G294" i="9"/>
  <c r="F294" i="9"/>
  <c r="H293" i="9"/>
  <c r="E293" i="9" s="1"/>
  <c r="B293" i="9" s="1"/>
  <c r="G293" i="9"/>
  <c r="F293" i="9"/>
  <c r="H292" i="9"/>
  <c r="G292" i="9"/>
  <c r="F292" i="9"/>
  <c r="H291" i="9"/>
  <c r="E291" i="9" s="1"/>
  <c r="B291" i="9" s="1"/>
  <c r="G291" i="9"/>
  <c r="F291" i="9"/>
  <c r="F290" i="9"/>
  <c r="F289" i="9"/>
  <c r="H288" i="9"/>
  <c r="E288" i="9" s="1"/>
  <c r="G288" i="9"/>
  <c r="F288" i="9"/>
  <c r="H287" i="9"/>
  <c r="E287" i="9" s="1"/>
  <c r="B287" i="9" s="1"/>
  <c r="G287" i="9"/>
  <c r="F287" i="9"/>
  <c r="H286" i="9"/>
  <c r="G286" i="9"/>
  <c r="F286" i="9"/>
  <c r="H285" i="9"/>
  <c r="G285" i="9"/>
  <c r="F285" i="9"/>
  <c r="F284" i="9"/>
  <c r="H283" i="9"/>
  <c r="E283" i="9" s="1"/>
  <c r="G283" i="9"/>
  <c r="F283" i="9"/>
  <c r="H282" i="9"/>
  <c r="G282" i="9"/>
  <c r="F282" i="9"/>
  <c r="H281" i="9"/>
  <c r="E281" i="9" s="1"/>
  <c r="G281" i="9"/>
  <c r="F281" i="9"/>
  <c r="F280" i="9"/>
  <c r="F279" i="9"/>
  <c r="F278" i="9"/>
  <c r="F276" i="9"/>
  <c r="L275" i="9"/>
  <c r="F275" i="9" s="1"/>
  <c r="H275" i="9"/>
  <c r="F274" i="9"/>
  <c r="I273" i="9"/>
  <c r="E273" i="9" s="1"/>
  <c r="H273" i="9"/>
  <c r="F273" i="9"/>
  <c r="E272" i="9"/>
  <c r="M271" i="9"/>
  <c r="L271" i="9"/>
  <c r="E271" i="9"/>
  <c r="M270" i="9"/>
  <c r="L270" i="9"/>
  <c r="E270" i="9"/>
  <c r="M269" i="9"/>
  <c r="L269" i="9"/>
  <c r="E269" i="9"/>
  <c r="M268" i="9"/>
  <c r="L268" i="9"/>
  <c r="E268" i="9"/>
  <c r="M267" i="9"/>
  <c r="L267" i="9"/>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E247" i="9"/>
  <c r="M246" i="9"/>
  <c r="L246" i="9"/>
  <c r="F246" i="9"/>
  <c r="E246" i="9"/>
  <c r="B246" i="9"/>
  <c r="M245" i="9"/>
  <c r="L245" i="9"/>
  <c r="E245" i="9"/>
  <c r="M244" i="9"/>
  <c r="L244" i="9"/>
  <c r="F244" i="9"/>
  <c r="E244" i="9"/>
  <c r="B244" i="9"/>
  <c r="M243" i="9"/>
  <c r="L243" i="9"/>
  <c r="F243" i="9" s="1"/>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E158" i="9" s="1"/>
  <c r="B158" i="9" s="1"/>
  <c r="G158" i="9"/>
  <c r="F158" i="9"/>
  <c r="H157" i="9"/>
  <c r="G157" i="9"/>
  <c r="F157" i="9"/>
  <c r="H156" i="9"/>
  <c r="E156" i="9" s="1"/>
  <c r="B156" i="9" s="1"/>
  <c r="G156" i="9"/>
  <c r="F156" i="9"/>
  <c r="H155" i="9"/>
  <c r="G155" i="9"/>
  <c r="F155" i="9"/>
  <c r="H154" i="9"/>
  <c r="E154" i="9" s="1"/>
  <c r="B154" i="9" s="1"/>
  <c r="G154" i="9"/>
  <c r="F154" i="9"/>
  <c r="H153" i="9"/>
  <c r="G153" i="9"/>
  <c r="F153" i="9"/>
  <c r="H152" i="9"/>
  <c r="G152" i="9"/>
  <c r="F152" i="9"/>
  <c r="E152" i="9"/>
  <c r="B152" i="9" s="1"/>
  <c r="H151" i="9"/>
  <c r="G151" i="9"/>
  <c r="F151" i="9"/>
  <c r="H150" i="9"/>
  <c r="E150" i="9" s="1"/>
  <c r="B150" i="9" s="1"/>
  <c r="G150" i="9"/>
  <c r="F150" i="9"/>
  <c r="H149" i="9"/>
  <c r="G149" i="9"/>
  <c r="F149" i="9"/>
  <c r="H148" i="9"/>
  <c r="E148" i="9" s="1"/>
  <c r="B148" i="9" s="1"/>
  <c r="G148" i="9"/>
  <c r="F148" i="9"/>
  <c r="H147" i="9"/>
  <c r="G147" i="9"/>
  <c r="F147" i="9"/>
  <c r="H146" i="9"/>
  <c r="E146" i="9" s="1"/>
  <c r="B146" i="9" s="1"/>
  <c r="G146" i="9"/>
  <c r="F146" i="9"/>
  <c r="H145" i="9"/>
  <c r="G145" i="9"/>
  <c r="F145" i="9"/>
  <c r="H144" i="9"/>
  <c r="G144" i="9"/>
  <c r="F144" i="9"/>
  <c r="F143" i="9"/>
  <c r="H142" i="9"/>
  <c r="G142" i="9"/>
  <c r="F142" i="9"/>
  <c r="E142" i="9"/>
  <c r="B142" i="9" s="1"/>
  <c r="H141" i="9"/>
  <c r="G141" i="9"/>
  <c r="F141" i="9"/>
  <c r="H140" i="9"/>
  <c r="E140" i="9" s="1"/>
  <c r="B140" i="9" s="1"/>
  <c r="G140" i="9"/>
  <c r="F140" i="9"/>
  <c r="H139" i="9"/>
  <c r="E139" i="9" s="1"/>
  <c r="G139" i="9"/>
  <c r="F139" i="9"/>
  <c r="H138" i="9"/>
  <c r="E138" i="9" s="1"/>
  <c r="B138" i="9" s="1"/>
  <c r="G138" i="9"/>
  <c r="F138" i="9"/>
  <c r="H137" i="9"/>
  <c r="G137" i="9"/>
  <c r="F137" i="9"/>
  <c r="H136" i="9"/>
  <c r="E136" i="9" s="1"/>
  <c r="B136" i="9" s="1"/>
  <c r="G136" i="9"/>
  <c r="F136" i="9"/>
  <c r="H135" i="9"/>
  <c r="E135" i="9" s="1"/>
  <c r="G135" i="9"/>
  <c r="F135" i="9"/>
  <c r="H134" i="9"/>
  <c r="E134" i="9" s="1"/>
  <c r="B134" i="9" s="1"/>
  <c r="G134" i="9"/>
  <c r="F134" i="9"/>
  <c r="H133" i="9"/>
  <c r="G133" i="9"/>
  <c r="F133" i="9"/>
  <c r="H132" i="9"/>
  <c r="E132" i="9" s="1"/>
  <c r="B132" i="9" s="1"/>
  <c r="G132" i="9"/>
  <c r="F132" i="9"/>
  <c r="H131" i="9"/>
  <c r="E131" i="9" s="1"/>
  <c r="G131" i="9"/>
  <c r="F131" i="9"/>
  <c r="H130" i="9"/>
  <c r="G130" i="9"/>
  <c r="F130" i="9"/>
  <c r="E130" i="9"/>
  <c r="B130" i="9" s="1"/>
  <c r="H129" i="9"/>
  <c r="G129" i="9"/>
  <c r="F129" i="9"/>
  <c r="H128" i="9"/>
  <c r="E128" i="9" s="1"/>
  <c r="B128" i="9" s="1"/>
  <c r="G128" i="9"/>
  <c r="F128" i="9"/>
  <c r="H127" i="9"/>
  <c r="E127" i="9" s="1"/>
  <c r="G127" i="9"/>
  <c r="F127" i="9"/>
  <c r="H126" i="9"/>
  <c r="E126" i="9" s="1"/>
  <c r="B126" i="9" s="1"/>
  <c r="G126" i="9"/>
  <c r="F126" i="9"/>
  <c r="H125" i="9"/>
  <c r="G125" i="9"/>
  <c r="F125" i="9"/>
  <c r="H124" i="9"/>
  <c r="E124" i="9" s="1"/>
  <c r="B124" i="9" s="1"/>
  <c r="G124" i="9"/>
  <c r="F124" i="9"/>
  <c r="H123" i="9"/>
  <c r="E123" i="9" s="1"/>
  <c r="G123" i="9"/>
  <c r="F123" i="9"/>
  <c r="H122" i="9"/>
  <c r="E122" i="9" s="1"/>
  <c r="B122" i="9" s="1"/>
  <c r="G122" i="9"/>
  <c r="F122" i="9"/>
  <c r="H121" i="9"/>
  <c r="G121" i="9"/>
  <c r="F121" i="9"/>
  <c r="H120" i="9"/>
  <c r="E120" i="9" s="1"/>
  <c r="B120" i="9" s="1"/>
  <c r="G120" i="9"/>
  <c r="F120" i="9"/>
  <c r="H119" i="9"/>
  <c r="E119" i="9" s="1"/>
  <c r="G119" i="9"/>
  <c r="F119" i="9"/>
  <c r="H118" i="9"/>
  <c r="G118" i="9"/>
  <c r="F118" i="9"/>
  <c r="E118" i="9"/>
  <c r="B118" i="9" s="1"/>
  <c r="H117" i="9"/>
  <c r="G117" i="9"/>
  <c r="F117" i="9"/>
  <c r="H116" i="9"/>
  <c r="E116" i="9" s="1"/>
  <c r="B116" i="9" s="1"/>
  <c r="G116" i="9"/>
  <c r="F116" i="9"/>
  <c r="H115" i="9"/>
  <c r="E115" i="9" s="1"/>
  <c r="G115" i="9"/>
  <c r="F115" i="9"/>
  <c r="H114" i="9"/>
  <c r="E114" i="9" s="1"/>
  <c r="B114" i="9" s="1"/>
  <c r="G114" i="9"/>
  <c r="F114" i="9"/>
  <c r="H113" i="9"/>
  <c r="G113" i="9"/>
  <c r="F113" i="9"/>
  <c r="H112" i="9"/>
  <c r="E112" i="9" s="1"/>
  <c r="B112" i="9" s="1"/>
  <c r="G112" i="9"/>
  <c r="F112" i="9"/>
  <c r="H111" i="9"/>
  <c r="E111" i="9" s="1"/>
  <c r="G111" i="9"/>
  <c r="F111" i="9"/>
  <c r="H110" i="9"/>
  <c r="E110" i="9" s="1"/>
  <c r="B110" i="9" s="1"/>
  <c r="G110" i="9"/>
  <c r="F110" i="9"/>
  <c r="H109" i="9"/>
  <c r="G109" i="9"/>
  <c r="F109" i="9"/>
  <c r="H108" i="9"/>
  <c r="E108" i="9" s="1"/>
  <c r="B108" i="9" s="1"/>
  <c r="G108" i="9"/>
  <c r="F108" i="9"/>
  <c r="H107" i="9"/>
  <c r="E107" i="9" s="1"/>
  <c r="G107" i="9"/>
  <c r="F107" i="9"/>
  <c r="H106" i="9"/>
  <c r="E106" i="9" s="1"/>
  <c r="B106" i="9" s="1"/>
  <c r="G106" i="9"/>
  <c r="F106" i="9"/>
  <c r="H105" i="9"/>
  <c r="G105" i="9"/>
  <c r="F105" i="9"/>
  <c r="H104" i="9"/>
  <c r="E104" i="9" s="1"/>
  <c r="B104" i="9" s="1"/>
  <c r="G104" i="9"/>
  <c r="F104" i="9"/>
  <c r="H103" i="9"/>
  <c r="E103" i="9" s="1"/>
  <c r="G103" i="9"/>
  <c r="F103" i="9"/>
  <c r="H102" i="9"/>
  <c r="E102" i="9" s="1"/>
  <c r="B102" i="9" s="1"/>
  <c r="G102" i="9"/>
  <c r="F102" i="9"/>
  <c r="H101" i="9"/>
  <c r="G101" i="9"/>
  <c r="F101" i="9"/>
  <c r="H100" i="9"/>
  <c r="E100" i="9" s="1"/>
  <c r="B100" i="9" s="1"/>
  <c r="G100" i="9"/>
  <c r="F100" i="9"/>
  <c r="H99" i="9"/>
  <c r="E99" i="9" s="1"/>
  <c r="G99" i="9"/>
  <c r="F99" i="9"/>
  <c r="H98" i="9"/>
  <c r="E98" i="9" s="1"/>
  <c r="B98" i="9" s="1"/>
  <c r="G98" i="9"/>
  <c r="F98" i="9"/>
  <c r="H97" i="9"/>
  <c r="G97" i="9"/>
  <c r="F97" i="9"/>
  <c r="H96" i="9"/>
  <c r="E96" i="9" s="1"/>
  <c r="B96" i="9" s="1"/>
  <c r="G96" i="9"/>
  <c r="F96" i="9"/>
  <c r="H95" i="9"/>
  <c r="E95" i="9" s="1"/>
  <c r="G95" i="9"/>
  <c r="F95" i="9"/>
  <c r="H94" i="9"/>
  <c r="G94" i="9"/>
  <c r="F94" i="9"/>
  <c r="E94" i="9"/>
  <c r="B94" i="9" s="1"/>
  <c r="H93" i="9"/>
  <c r="G93" i="9"/>
  <c r="F93" i="9"/>
  <c r="H92" i="9"/>
  <c r="E92" i="9" s="1"/>
  <c r="B92" i="9" s="1"/>
  <c r="G92" i="9"/>
  <c r="F92" i="9"/>
  <c r="H91" i="9"/>
  <c r="E91" i="9" s="1"/>
  <c r="G91" i="9"/>
  <c r="F91" i="9"/>
  <c r="H90" i="9"/>
  <c r="E90" i="9" s="1"/>
  <c r="B90" i="9" s="1"/>
  <c r="G90" i="9"/>
  <c r="F90" i="9"/>
  <c r="H89" i="9"/>
  <c r="G89" i="9"/>
  <c r="F89" i="9"/>
  <c r="H88" i="9"/>
  <c r="E88" i="9" s="1"/>
  <c r="B88" i="9" s="1"/>
  <c r="G88" i="9"/>
  <c r="F88" i="9"/>
  <c r="H87" i="9"/>
  <c r="E87" i="9" s="1"/>
  <c r="G87" i="9"/>
  <c r="F87" i="9"/>
  <c r="H86" i="9"/>
  <c r="E86" i="9" s="1"/>
  <c r="B86" i="9" s="1"/>
  <c r="G86" i="9"/>
  <c r="F86" i="9"/>
  <c r="H85" i="9"/>
  <c r="G85" i="9"/>
  <c r="F85" i="9"/>
  <c r="H84" i="9"/>
  <c r="E84" i="9" s="1"/>
  <c r="B84" i="9" s="1"/>
  <c r="G84" i="9"/>
  <c r="F84" i="9"/>
  <c r="H83" i="9"/>
  <c r="E83" i="9" s="1"/>
  <c r="G83" i="9"/>
  <c r="F83" i="9"/>
  <c r="H82" i="9"/>
  <c r="E82" i="9" s="1"/>
  <c r="B82" i="9" s="1"/>
  <c r="G82" i="9"/>
  <c r="F82" i="9"/>
  <c r="H81" i="9"/>
  <c r="G81" i="9"/>
  <c r="F81" i="9"/>
  <c r="H80" i="9"/>
  <c r="E80" i="9" s="1"/>
  <c r="B80" i="9" s="1"/>
  <c r="G80" i="9"/>
  <c r="F80" i="9"/>
  <c r="H79" i="9"/>
  <c r="E79" i="9" s="1"/>
  <c r="G79" i="9"/>
  <c r="F79" i="9"/>
  <c r="H78" i="9"/>
  <c r="G78" i="9"/>
  <c r="F78" i="9"/>
  <c r="E78" i="9"/>
  <c r="B78" i="9" s="1"/>
  <c r="H77" i="9"/>
  <c r="G77" i="9"/>
  <c r="F77" i="9"/>
  <c r="H76" i="9"/>
  <c r="E76" i="9" s="1"/>
  <c r="B76" i="9" s="1"/>
  <c r="G76" i="9"/>
  <c r="F76" i="9"/>
  <c r="H75" i="9"/>
  <c r="E75" i="9" s="1"/>
  <c r="G75" i="9"/>
  <c r="F75" i="9"/>
  <c r="H74" i="9"/>
  <c r="E74" i="9" s="1"/>
  <c r="B74" i="9" s="1"/>
  <c r="G74" i="9"/>
  <c r="F74" i="9"/>
  <c r="H73" i="9"/>
  <c r="G73" i="9"/>
  <c r="F73" i="9"/>
  <c r="H72" i="9"/>
  <c r="E72" i="9" s="1"/>
  <c r="B72" i="9" s="1"/>
  <c r="G72" i="9"/>
  <c r="F72" i="9"/>
  <c r="H71" i="9"/>
  <c r="E71" i="9" s="1"/>
  <c r="G71" i="9"/>
  <c r="F71" i="9"/>
  <c r="H70" i="9"/>
  <c r="E70" i="9" s="1"/>
  <c r="B70" i="9" s="1"/>
  <c r="G70" i="9"/>
  <c r="F70" i="9"/>
  <c r="H69" i="9"/>
  <c r="G69" i="9"/>
  <c r="F69" i="9"/>
  <c r="H68" i="9"/>
  <c r="E68" i="9" s="1"/>
  <c r="B68" i="9" s="1"/>
  <c r="G68" i="9"/>
  <c r="F68" i="9"/>
  <c r="H67" i="9"/>
  <c r="E67" i="9" s="1"/>
  <c r="G67" i="9"/>
  <c r="F67" i="9"/>
  <c r="H66" i="9"/>
  <c r="E66" i="9" s="1"/>
  <c r="B66" i="9" s="1"/>
  <c r="G66" i="9"/>
  <c r="F66" i="9"/>
  <c r="H65" i="9"/>
  <c r="G65" i="9"/>
  <c r="F65" i="9"/>
  <c r="H64" i="9"/>
  <c r="E64" i="9" s="1"/>
  <c r="B64" i="9" s="1"/>
  <c r="G64" i="9"/>
  <c r="F64" i="9"/>
  <c r="H63" i="9"/>
  <c r="E63" i="9" s="1"/>
  <c r="G63" i="9"/>
  <c r="F63" i="9"/>
  <c r="H62" i="9"/>
  <c r="E62" i="9" s="1"/>
  <c r="B62" i="9" s="1"/>
  <c r="G62" i="9"/>
  <c r="F62" i="9"/>
  <c r="H61" i="9"/>
  <c r="G61" i="9"/>
  <c r="F61" i="9"/>
  <c r="H60" i="9"/>
  <c r="E60" i="9" s="1"/>
  <c r="B60" i="9" s="1"/>
  <c r="G60" i="9"/>
  <c r="F60" i="9"/>
  <c r="H59" i="9"/>
  <c r="E59" i="9" s="1"/>
  <c r="G59" i="9"/>
  <c r="F59" i="9"/>
  <c r="H58" i="9"/>
  <c r="E58" i="9" s="1"/>
  <c r="B58" i="9" s="1"/>
  <c r="G58" i="9"/>
  <c r="F58" i="9"/>
  <c r="H57" i="9"/>
  <c r="G57" i="9"/>
  <c r="F57" i="9"/>
  <c r="H56" i="9"/>
  <c r="E56" i="9" s="1"/>
  <c r="B56" i="9" s="1"/>
  <c r="G56" i="9"/>
  <c r="F56" i="9"/>
  <c r="H55" i="9"/>
  <c r="E55" i="9" s="1"/>
  <c r="G55" i="9"/>
  <c r="F55" i="9"/>
  <c r="H54" i="9"/>
  <c r="G54" i="9"/>
  <c r="F54" i="9"/>
  <c r="E54" i="9"/>
  <c r="B54" i="9" s="1"/>
  <c r="H53" i="9"/>
  <c r="G53" i="9"/>
  <c r="F53" i="9"/>
  <c r="H52" i="9"/>
  <c r="E52" i="9" s="1"/>
  <c r="B52" i="9" s="1"/>
  <c r="G52" i="9"/>
  <c r="F52" i="9"/>
  <c r="H51" i="9"/>
  <c r="E51" i="9" s="1"/>
  <c r="G51" i="9"/>
  <c r="F51" i="9"/>
  <c r="H50" i="9"/>
  <c r="E50" i="9" s="1"/>
  <c r="B50" i="9" s="1"/>
  <c r="G50" i="9"/>
  <c r="F50" i="9"/>
  <c r="H49" i="9"/>
  <c r="G49" i="9"/>
  <c r="F49" i="9"/>
  <c r="H48" i="9"/>
  <c r="E48" i="9" s="1"/>
  <c r="B48" i="9" s="1"/>
  <c r="G48" i="9"/>
  <c r="F48" i="9"/>
  <c r="H47" i="9"/>
  <c r="E47" i="9" s="1"/>
  <c r="G47" i="9"/>
  <c r="F47" i="9"/>
  <c r="H46" i="9"/>
  <c r="G46" i="9"/>
  <c r="F46" i="9"/>
  <c r="H45" i="9"/>
  <c r="E45" i="9" s="1"/>
  <c r="G45" i="9"/>
  <c r="F45" i="9"/>
  <c r="H44" i="9"/>
  <c r="E44" i="9" s="1"/>
  <c r="B44" i="9" s="1"/>
  <c r="G44" i="9"/>
  <c r="F44" i="9"/>
  <c r="H43" i="9"/>
  <c r="G43" i="9"/>
  <c r="F43" i="9"/>
  <c r="H42" i="9"/>
  <c r="E42" i="9" s="1"/>
  <c r="G42" i="9"/>
  <c r="F42" i="9"/>
  <c r="H41" i="9"/>
  <c r="G41" i="9"/>
  <c r="F41" i="9"/>
  <c r="H40" i="9"/>
  <c r="E40" i="9" s="1"/>
  <c r="G40" i="9"/>
  <c r="F40" i="9"/>
  <c r="H39" i="9"/>
  <c r="G39" i="9"/>
  <c r="F39" i="9"/>
  <c r="H38" i="9"/>
  <c r="E38" i="9" s="1"/>
  <c r="G38" i="9"/>
  <c r="F38" i="9"/>
  <c r="H37" i="9"/>
  <c r="E37" i="9" s="1"/>
  <c r="G37" i="9"/>
  <c r="F37" i="9"/>
  <c r="H36" i="9"/>
  <c r="G36" i="9"/>
  <c r="F36" i="9"/>
  <c r="E36" i="9"/>
  <c r="B36" i="9" s="1"/>
  <c r="H35" i="9"/>
  <c r="G35" i="9"/>
  <c r="F35" i="9"/>
  <c r="H34" i="9"/>
  <c r="E34" i="9" s="1"/>
  <c r="G34" i="9"/>
  <c r="F34" i="9"/>
  <c r="H33" i="9"/>
  <c r="G33" i="9"/>
  <c r="F33" i="9"/>
  <c r="H32" i="9"/>
  <c r="G32" i="9"/>
  <c r="F32" i="9"/>
  <c r="H31" i="9"/>
  <c r="G31" i="9"/>
  <c r="F31" i="9"/>
  <c r="H30" i="9"/>
  <c r="E30" i="9" s="1"/>
  <c r="G30" i="9"/>
  <c r="F30" i="9"/>
  <c r="H29" i="9"/>
  <c r="E29" i="9" s="1"/>
  <c r="G29" i="9"/>
  <c r="F29" i="9"/>
  <c r="H28" i="9"/>
  <c r="E28" i="9" s="1"/>
  <c r="B28" i="9" s="1"/>
  <c r="G28" i="9"/>
  <c r="F28" i="9"/>
  <c r="H27" i="9"/>
  <c r="G27" i="9"/>
  <c r="F27" i="9"/>
  <c r="H26" i="9"/>
  <c r="E26" i="9" s="1"/>
  <c r="G26" i="9"/>
  <c r="F26" i="9"/>
  <c r="H25" i="9"/>
  <c r="E25" i="9" s="1"/>
  <c r="G25" i="9"/>
  <c r="F25" i="9"/>
  <c r="H24" i="9"/>
  <c r="G24" i="9"/>
  <c r="F24" i="9"/>
  <c r="E24" i="9"/>
  <c r="B24" i="9" s="1"/>
  <c r="H23" i="9"/>
  <c r="G23" i="9"/>
  <c r="F23" i="9"/>
  <c r="H22" i="9"/>
  <c r="E22" i="9" s="1"/>
  <c r="G22" i="9"/>
  <c r="F22" i="9"/>
  <c r="F21" i="9"/>
  <c r="F4" i="9"/>
  <c r="O3" i="9"/>
  <c r="G275" i="9" s="1"/>
  <c r="E275" i="9" s="1"/>
  <c r="I3" i="9"/>
  <c r="H3" i="9"/>
  <c r="G3" i="9"/>
  <c r="D101" i="8"/>
  <c r="D95" i="8"/>
  <c r="D90" i="8"/>
  <c r="D85" i="8"/>
  <c r="D80" i="8"/>
  <c r="D75" i="8"/>
  <c r="D70" i="8"/>
  <c r="D65" i="8"/>
  <c r="D60" i="8"/>
  <c r="D55" i="8"/>
  <c r="D50" i="8"/>
  <c r="D44" i="8"/>
  <c r="D36" i="8"/>
  <c r="C1511" i="1" s="1"/>
  <c r="D26" i="8"/>
  <c r="D18" i="8"/>
  <c r="D8"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D245" i="5"/>
  <c r="F245" i="5" s="1"/>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D206" i="5" s="1"/>
  <c r="E206" i="5"/>
  <c r="H310" i="9"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D180" i="5"/>
  <c r="D177" i="5" s="1"/>
  <c r="G307" i="9"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1065" i="1" s="1"/>
  <c r="F86" i="5"/>
  <c r="F85" i="5"/>
  <c r="F84" i="5"/>
  <c r="F83" i="5"/>
  <c r="F82" i="5"/>
  <c r="F81" i="5"/>
  <c r="F80" i="5"/>
  <c r="E79" i="5"/>
  <c r="E78" i="5" s="1"/>
  <c r="D79" i="5"/>
  <c r="F79"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E12"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9" i="4"/>
  <c r="F599" i="4" s="1"/>
  <c r="F598" i="4"/>
  <c r="F597" i="4"/>
  <c r="F596" i="4"/>
  <c r="F595" i="4"/>
  <c r="E594" i="4"/>
  <c r="D594" i="4"/>
  <c r="E593" i="4"/>
  <c r="D587" i="1"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E529" i="4" s="1"/>
  <c r="D523"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E421"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D124" i="4" s="1"/>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206" i="9" s="1"/>
  <c r="E206" i="9" s="1"/>
  <c r="B206" i="9" s="1"/>
  <c r="E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C1576" i="1"/>
  <c r="G1576" i="1" s="1"/>
  <c r="G1575" i="1"/>
  <c r="C1575" i="1"/>
  <c r="H1575" i="1" s="1"/>
  <c r="C1574" i="1"/>
  <c r="G1574" i="1" s="1"/>
  <c r="C1573" i="1"/>
  <c r="C1572" i="1"/>
  <c r="G1572" i="1" s="1"/>
  <c r="G1571" i="1"/>
  <c r="C1571" i="1"/>
  <c r="H1571" i="1" s="1"/>
  <c r="C1570" i="1"/>
  <c r="G1570" i="1" s="1"/>
  <c r="C1569" i="1"/>
  <c r="C1568" i="1"/>
  <c r="G1568" i="1" s="1"/>
  <c r="G1567" i="1"/>
  <c r="C1567" i="1"/>
  <c r="H1567" i="1" s="1"/>
  <c r="C1566" i="1"/>
  <c r="G1566" i="1" s="1"/>
  <c r="C1565" i="1"/>
  <c r="C1564" i="1"/>
  <c r="G1564" i="1" s="1"/>
  <c r="G1563" i="1"/>
  <c r="C1563" i="1"/>
  <c r="H1563" i="1" s="1"/>
  <c r="C1562" i="1"/>
  <c r="G1562" i="1" s="1"/>
  <c r="C1561" i="1"/>
  <c r="C1560" i="1"/>
  <c r="G1560" i="1" s="1"/>
  <c r="G1559" i="1"/>
  <c r="C1559" i="1"/>
  <c r="H1559" i="1" s="1"/>
  <c r="C1558" i="1"/>
  <c r="G1558" i="1" s="1"/>
  <c r="C1557" i="1"/>
  <c r="C1556" i="1"/>
  <c r="G1556" i="1" s="1"/>
  <c r="G1555" i="1"/>
  <c r="C1555" i="1"/>
  <c r="H1555" i="1" s="1"/>
  <c r="C1554" i="1"/>
  <c r="G1554" i="1" s="1"/>
  <c r="C1553" i="1"/>
  <c r="C1552" i="1"/>
  <c r="G1552" i="1" s="1"/>
  <c r="G1551" i="1"/>
  <c r="C1551" i="1"/>
  <c r="H1551" i="1" s="1"/>
  <c r="C1550" i="1"/>
  <c r="G1550" i="1" s="1"/>
  <c r="C1549" i="1"/>
  <c r="C1548" i="1"/>
  <c r="G1548" i="1" s="1"/>
  <c r="G1547" i="1"/>
  <c r="C1547" i="1"/>
  <c r="H1547" i="1" s="1"/>
  <c r="C1546" i="1"/>
  <c r="G1546" i="1" s="1"/>
  <c r="C1545" i="1"/>
  <c r="C1544" i="1"/>
  <c r="G1544" i="1" s="1"/>
  <c r="G1543" i="1"/>
  <c r="C1543" i="1"/>
  <c r="H1543" i="1" s="1"/>
  <c r="C1542" i="1"/>
  <c r="G1542" i="1" s="1"/>
  <c r="C1541" i="1"/>
  <c r="C1540" i="1"/>
  <c r="G1540" i="1" s="1"/>
  <c r="G1539" i="1"/>
  <c r="C1539" i="1"/>
  <c r="H1539" i="1" s="1"/>
  <c r="C1538" i="1"/>
  <c r="G1538" i="1" s="1"/>
  <c r="C1537" i="1"/>
  <c r="C1536" i="1"/>
  <c r="G1536" i="1" s="1"/>
  <c r="G1535" i="1"/>
  <c r="C1535" i="1"/>
  <c r="H1535" i="1" s="1"/>
  <c r="C1534" i="1"/>
  <c r="G1534" i="1" s="1"/>
  <c r="C1533" i="1"/>
  <c r="C1532" i="1"/>
  <c r="G1532" i="1" s="1"/>
  <c r="G1531" i="1"/>
  <c r="C1531" i="1"/>
  <c r="H1531" i="1" s="1"/>
  <c r="C1530" i="1"/>
  <c r="G1530" i="1" s="1"/>
  <c r="C1529" i="1"/>
  <c r="C1528" i="1"/>
  <c r="G1528" i="1" s="1"/>
  <c r="G1527" i="1"/>
  <c r="C1527" i="1"/>
  <c r="H1527" i="1" s="1"/>
  <c r="C1526" i="1"/>
  <c r="G1526" i="1" s="1"/>
  <c r="C1525" i="1"/>
  <c r="G1523" i="1"/>
  <c r="C1523" i="1"/>
  <c r="H1523" i="1" s="1"/>
  <c r="C1522" i="1"/>
  <c r="G1522" i="1" s="1"/>
  <c r="C1521" i="1"/>
  <c r="C1520" i="1"/>
  <c r="G1520" i="1" s="1"/>
  <c r="G1519" i="1"/>
  <c r="C1519" i="1"/>
  <c r="H1519" i="1" s="1"/>
  <c r="C1516" i="1"/>
  <c r="C1515" i="1"/>
  <c r="C1514" i="1"/>
  <c r="C1513" i="1"/>
  <c r="C1512" i="1"/>
  <c r="C1510" i="1"/>
  <c r="C1509" i="1"/>
  <c r="C1508" i="1"/>
  <c r="C1507" i="1"/>
  <c r="C1506" i="1"/>
  <c r="C1505" i="1"/>
  <c r="C1504" i="1"/>
  <c r="C1503" i="1"/>
  <c r="C1502" i="1"/>
  <c r="C1501" i="1"/>
  <c r="C1500" i="1"/>
  <c r="C1498" i="1"/>
  <c r="C1497" i="1"/>
  <c r="C1496" i="1"/>
  <c r="C1495" i="1"/>
  <c r="C1494" i="1"/>
  <c r="C1493" i="1"/>
  <c r="C1492" i="1"/>
  <c r="C1491" i="1"/>
  <c r="C1490" i="1"/>
  <c r="C1489" i="1"/>
  <c r="C1488" i="1"/>
  <c r="C1487" i="1"/>
  <c r="C1486" i="1"/>
  <c r="C1485" i="1"/>
  <c r="C1484" i="1"/>
  <c r="C1483" i="1"/>
  <c r="C1482" i="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C1445" i="1"/>
  <c r="D1444" i="1"/>
  <c r="C1444" i="1"/>
  <c r="G1444" i="1" s="1"/>
  <c r="D1443" i="1"/>
  <c r="J1443" i="1" s="1"/>
  <c r="C1443" i="1"/>
  <c r="D1442" i="1"/>
  <c r="C1442" i="1"/>
  <c r="G1442" i="1" s="1"/>
  <c r="D1441" i="1"/>
  <c r="J1441" i="1" s="1"/>
  <c r="C1441" i="1"/>
  <c r="D1440" i="1"/>
  <c r="C1440" i="1"/>
  <c r="G1440" i="1" s="1"/>
  <c r="D1439" i="1"/>
  <c r="J1439" i="1" s="1"/>
  <c r="C1439" i="1"/>
  <c r="D1438" i="1"/>
  <c r="H1438" i="1" s="1"/>
  <c r="C1438" i="1"/>
  <c r="D1437" i="1"/>
  <c r="C1437" i="1"/>
  <c r="G1437" i="1" s="1"/>
  <c r="D1436" i="1"/>
  <c r="C1436" i="1"/>
  <c r="D1434" i="1"/>
  <c r="C1434" i="1"/>
  <c r="G1434" i="1" s="1"/>
  <c r="D1433" i="1"/>
  <c r="C1433" i="1"/>
  <c r="D1432" i="1"/>
  <c r="C1432" i="1"/>
  <c r="D1431" i="1"/>
  <c r="H1431" i="1" s="1"/>
  <c r="C1431" i="1"/>
  <c r="D1430" i="1"/>
  <c r="C1430" i="1"/>
  <c r="G1430" i="1" s="1"/>
  <c r="D1429" i="1"/>
  <c r="C1429" i="1"/>
  <c r="D1428" i="1"/>
  <c r="C1428" i="1"/>
  <c r="D1427" i="1"/>
  <c r="C1427" i="1"/>
  <c r="D1426" i="1"/>
  <c r="C1426" i="1"/>
  <c r="D1425" i="1"/>
  <c r="H1425" i="1" s="1"/>
  <c r="C1425" i="1"/>
  <c r="D1424" i="1"/>
  <c r="C1424" i="1"/>
  <c r="G1424" i="1" s="1"/>
  <c r="D1423" i="1"/>
  <c r="C1423" i="1"/>
  <c r="D1422" i="1"/>
  <c r="C1422" i="1"/>
  <c r="D1421" i="1"/>
  <c r="H1421" i="1" s="1"/>
  <c r="C1421" i="1"/>
  <c r="D1420" i="1"/>
  <c r="C1420" i="1"/>
  <c r="G1420" i="1" s="1"/>
  <c r="D1419" i="1"/>
  <c r="C1419" i="1"/>
  <c r="D1418" i="1"/>
  <c r="C1418" i="1"/>
  <c r="D1417" i="1"/>
  <c r="H1417" i="1" s="1"/>
  <c r="C1417" i="1"/>
  <c r="D1416" i="1"/>
  <c r="C1416" i="1"/>
  <c r="G1416" i="1" s="1"/>
  <c r="D1415" i="1"/>
  <c r="C1415" i="1"/>
  <c r="D1414" i="1"/>
  <c r="C1414" i="1"/>
  <c r="D1413" i="1"/>
  <c r="H1413" i="1" s="1"/>
  <c r="C1413" i="1"/>
  <c r="D1412" i="1"/>
  <c r="C1412" i="1"/>
  <c r="G1412" i="1" s="1"/>
  <c r="D1411" i="1"/>
  <c r="C1411" i="1"/>
  <c r="D1410" i="1"/>
  <c r="C1410" i="1"/>
  <c r="D1409" i="1"/>
  <c r="H1409" i="1" s="1"/>
  <c r="C1409" i="1"/>
  <c r="D1408" i="1"/>
  <c r="D1407" i="1"/>
  <c r="C1407" i="1"/>
  <c r="D1406" i="1"/>
  <c r="C1406" i="1"/>
  <c r="D1405" i="1"/>
  <c r="H1405" i="1" s="1"/>
  <c r="C1405" i="1"/>
  <c r="D1404" i="1"/>
  <c r="C1404" i="1"/>
  <c r="G1404" i="1" s="1"/>
  <c r="D1403" i="1"/>
  <c r="C1403" i="1"/>
  <c r="D1402" i="1"/>
  <c r="C1402" i="1"/>
  <c r="D1401" i="1"/>
  <c r="H1401" i="1" s="1"/>
  <c r="C1401" i="1"/>
  <c r="D1400" i="1"/>
  <c r="C1400" i="1"/>
  <c r="G1400" i="1" s="1"/>
  <c r="D1399" i="1"/>
  <c r="C1399" i="1"/>
  <c r="D1398" i="1"/>
  <c r="C1398" i="1"/>
  <c r="D1397" i="1"/>
  <c r="H1397" i="1" s="1"/>
  <c r="C1397" i="1"/>
  <c r="D1396" i="1"/>
  <c r="C1396" i="1"/>
  <c r="G1396" i="1" s="1"/>
  <c r="D1395" i="1"/>
  <c r="C1395" i="1"/>
  <c r="D1394" i="1"/>
  <c r="C1394" i="1"/>
  <c r="D1393" i="1"/>
  <c r="H1393" i="1" s="1"/>
  <c r="C1393" i="1"/>
  <c r="D1392" i="1"/>
  <c r="C1392" i="1"/>
  <c r="G1392" i="1" s="1"/>
  <c r="D1391" i="1"/>
  <c r="C1391" i="1"/>
  <c r="D1390" i="1"/>
  <c r="C1390" i="1"/>
  <c r="D1389" i="1"/>
  <c r="H1389" i="1" s="1"/>
  <c r="C1389" i="1"/>
  <c r="D1388" i="1"/>
  <c r="C1388" i="1"/>
  <c r="G1388" i="1" s="1"/>
  <c r="D1387" i="1"/>
  <c r="C1387" i="1"/>
  <c r="D1386" i="1"/>
  <c r="C1386" i="1"/>
  <c r="D1385" i="1"/>
  <c r="H1385" i="1" s="1"/>
  <c r="C1385" i="1"/>
  <c r="D1384" i="1"/>
  <c r="C1384" i="1"/>
  <c r="G1384" i="1" s="1"/>
  <c r="D1383" i="1"/>
  <c r="C1383" i="1"/>
  <c r="D1382" i="1"/>
  <c r="C1382" i="1"/>
  <c r="D1381" i="1"/>
  <c r="H1381" i="1" s="1"/>
  <c r="C1381" i="1"/>
  <c r="D1380" i="1"/>
  <c r="C1380" i="1"/>
  <c r="G1380" i="1" s="1"/>
  <c r="D1379" i="1"/>
  <c r="C1379" i="1"/>
  <c r="D1378" i="1"/>
  <c r="C1378" i="1"/>
  <c r="D1377" i="1"/>
  <c r="H1377" i="1" s="1"/>
  <c r="C1377" i="1"/>
  <c r="D1376" i="1"/>
  <c r="C1376" i="1"/>
  <c r="G1376" i="1" s="1"/>
  <c r="D1375" i="1"/>
  <c r="C1375" i="1"/>
  <c r="D1374" i="1"/>
  <c r="C1374" i="1"/>
  <c r="D1373" i="1"/>
  <c r="H1373" i="1" s="1"/>
  <c r="C1373" i="1"/>
  <c r="D1372" i="1"/>
  <c r="C1372" i="1"/>
  <c r="G1372" i="1" s="1"/>
  <c r="D1371" i="1"/>
  <c r="C1371" i="1"/>
  <c r="D1370" i="1"/>
  <c r="C1370" i="1"/>
  <c r="D1369" i="1"/>
  <c r="H1369" i="1" s="1"/>
  <c r="C1369" i="1"/>
  <c r="D1368" i="1"/>
  <c r="C1368" i="1"/>
  <c r="G1368" i="1" s="1"/>
  <c r="D1367" i="1"/>
  <c r="C1367" i="1"/>
  <c r="D1366" i="1"/>
  <c r="C1366" i="1"/>
  <c r="D1365" i="1"/>
  <c r="H1365" i="1" s="1"/>
  <c r="C1365" i="1"/>
  <c r="D1364" i="1"/>
  <c r="C1364" i="1"/>
  <c r="G1364" i="1" s="1"/>
  <c r="D1363" i="1"/>
  <c r="C1363" i="1"/>
  <c r="D1362" i="1"/>
  <c r="C1362" i="1"/>
  <c r="D1361" i="1"/>
  <c r="H1361" i="1" s="1"/>
  <c r="C1361" i="1"/>
  <c r="D1360" i="1"/>
  <c r="C1360" i="1"/>
  <c r="G1360" i="1" s="1"/>
  <c r="D1359" i="1"/>
  <c r="C1359" i="1"/>
  <c r="D1358" i="1"/>
  <c r="C1358" i="1"/>
  <c r="D1357" i="1"/>
  <c r="H1357" i="1" s="1"/>
  <c r="C1357" i="1"/>
  <c r="D1356" i="1"/>
  <c r="C1356" i="1"/>
  <c r="G1356" i="1" s="1"/>
  <c r="D1355" i="1"/>
  <c r="C1355" i="1"/>
  <c r="D1354" i="1"/>
  <c r="C1354" i="1"/>
  <c r="D1353" i="1"/>
  <c r="H1353" i="1" s="1"/>
  <c r="C1353" i="1"/>
  <c r="D1352" i="1"/>
  <c r="C1352" i="1"/>
  <c r="G1352" i="1" s="1"/>
  <c r="D1351" i="1"/>
  <c r="C1351" i="1"/>
  <c r="D1350" i="1"/>
  <c r="C1350" i="1"/>
  <c r="D1349" i="1"/>
  <c r="H1349" i="1" s="1"/>
  <c r="C1349" i="1"/>
  <c r="D1348" i="1"/>
  <c r="C1348" i="1"/>
  <c r="G1348" i="1" s="1"/>
  <c r="D1347" i="1"/>
  <c r="C1347" i="1"/>
  <c r="D1346" i="1"/>
  <c r="C1346" i="1"/>
  <c r="D1345" i="1"/>
  <c r="H1345" i="1" s="1"/>
  <c r="C1345" i="1"/>
  <c r="D1344" i="1"/>
  <c r="C1344" i="1"/>
  <c r="G1344" i="1" s="1"/>
  <c r="D1343" i="1"/>
  <c r="C1343" i="1"/>
  <c r="D1342" i="1"/>
  <c r="C1342" i="1"/>
  <c r="D1341" i="1"/>
  <c r="H1341" i="1" s="1"/>
  <c r="C1341" i="1"/>
  <c r="D1340" i="1"/>
  <c r="C1340" i="1"/>
  <c r="G1340" i="1" s="1"/>
  <c r="D1339" i="1"/>
  <c r="C1339" i="1"/>
  <c r="D1338" i="1"/>
  <c r="C1338" i="1"/>
  <c r="D1337" i="1"/>
  <c r="H1337" i="1" s="1"/>
  <c r="C1337" i="1"/>
  <c r="D1336" i="1"/>
  <c r="C1336" i="1"/>
  <c r="G1336" i="1" s="1"/>
  <c r="D1335" i="1"/>
  <c r="C1335" i="1"/>
  <c r="D1334" i="1"/>
  <c r="C1334" i="1"/>
  <c r="D1333" i="1"/>
  <c r="H1333" i="1" s="1"/>
  <c r="C1333" i="1"/>
  <c r="D1332" i="1"/>
  <c r="C1332" i="1"/>
  <c r="G1332" i="1" s="1"/>
  <c r="D1331" i="1"/>
  <c r="C1331" i="1"/>
  <c r="D1330" i="1"/>
  <c r="C1330" i="1"/>
  <c r="D1329" i="1"/>
  <c r="H1329" i="1" s="1"/>
  <c r="C1329" i="1"/>
  <c r="D1328" i="1"/>
  <c r="C1328" i="1"/>
  <c r="G1328" i="1" s="1"/>
  <c r="D1327" i="1"/>
  <c r="C1327" i="1"/>
  <c r="D1326" i="1"/>
  <c r="C1326" i="1"/>
  <c r="D1325" i="1"/>
  <c r="H1325" i="1" s="1"/>
  <c r="C1325" i="1"/>
  <c r="D1324" i="1"/>
  <c r="C1324" i="1"/>
  <c r="G1324" i="1" s="1"/>
  <c r="D1323" i="1"/>
  <c r="C1323" i="1"/>
  <c r="C1322" i="1"/>
  <c r="D1321" i="1"/>
  <c r="H1321" i="1" s="1"/>
  <c r="C1321" i="1"/>
  <c r="D1320" i="1"/>
  <c r="C1320" i="1"/>
  <c r="G1320" i="1" s="1"/>
  <c r="D1319" i="1"/>
  <c r="C1319" i="1"/>
  <c r="D1318" i="1"/>
  <c r="C1318" i="1"/>
  <c r="D1317" i="1"/>
  <c r="H1317" i="1" s="1"/>
  <c r="C1317" i="1"/>
  <c r="D1316" i="1"/>
  <c r="C1316" i="1"/>
  <c r="G1316" i="1" s="1"/>
  <c r="D1315" i="1"/>
  <c r="C1315" i="1"/>
  <c r="D1314" i="1"/>
  <c r="C1314" i="1"/>
  <c r="D1313" i="1"/>
  <c r="H1313" i="1" s="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D1224" i="1"/>
  <c r="C1224" i="1"/>
  <c r="H1224" i="1" s="1"/>
  <c r="D1223" i="1"/>
  <c r="C1223" i="1"/>
  <c r="C1222"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G1165" i="1" s="1"/>
  <c r="D1164" i="1"/>
  <c r="C1164" i="1"/>
  <c r="D1163" i="1"/>
  <c r="C1163" i="1"/>
  <c r="D1162" i="1"/>
  <c r="C1162" i="1"/>
  <c r="D1161" i="1"/>
  <c r="C1161" i="1"/>
  <c r="D1160" i="1"/>
  <c r="C1160" i="1"/>
  <c r="G1160" i="1" s="1"/>
  <c r="D1159" i="1"/>
  <c r="H1159" i="1" s="1"/>
  <c r="C1159" i="1"/>
  <c r="D1158" i="1"/>
  <c r="H1158" i="1" s="1"/>
  <c r="C1158" i="1"/>
  <c r="D1157" i="1"/>
  <c r="H1157" i="1" s="1"/>
  <c r="C1157" i="1"/>
  <c r="D1156" i="1"/>
  <c r="H1156" i="1" s="1"/>
  <c r="C1156" i="1"/>
  <c r="D1155" i="1"/>
  <c r="H1155" i="1" s="1"/>
  <c r="C1155" i="1"/>
  <c r="D1154" i="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C1124" i="1"/>
  <c r="D1123" i="1"/>
  <c r="C1123" i="1"/>
  <c r="G1123" i="1" s="1"/>
  <c r="D1122" i="1"/>
  <c r="C1122" i="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D1101" i="1"/>
  <c r="C1101" i="1"/>
  <c r="G1101" i="1" s="1"/>
  <c r="D1100" i="1"/>
  <c r="C1100" i="1"/>
  <c r="G1100" i="1" s="1"/>
  <c r="D1099" i="1"/>
  <c r="C1099" i="1"/>
  <c r="D1098" i="1"/>
  <c r="C1098" i="1"/>
  <c r="G1098" i="1" s="1"/>
  <c r="D1097" i="1"/>
  <c r="C1097" i="1"/>
  <c r="D1096" i="1"/>
  <c r="C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D1066" i="1"/>
  <c r="C1066" i="1"/>
  <c r="G1066" i="1" s="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H1047" i="1" s="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C996" i="1"/>
  <c r="D995" i="1"/>
  <c r="H995" i="1" s="1"/>
  <c r="C995" i="1"/>
  <c r="D994" i="1"/>
  <c r="H994" i="1" s="1"/>
  <c r="C994" i="1"/>
  <c r="D993" i="1"/>
  <c r="C993" i="1"/>
  <c r="D992" i="1"/>
  <c r="H992" i="1" s="1"/>
  <c r="C992" i="1"/>
  <c r="D991" i="1"/>
  <c r="D990" i="1"/>
  <c r="D989" i="1"/>
  <c r="H989" i="1" s="1"/>
  <c r="C989" i="1"/>
  <c r="D988" i="1"/>
  <c r="H988" i="1" s="1"/>
  <c r="C988" i="1"/>
  <c r="D987" i="1"/>
  <c r="H987" i="1" s="1"/>
  <c r="C987" i="1"/>
  <c r="D986" i="1"/>
  <c r="H986" i="1" s="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C722" i="1"/>
  <c r="D721" i="1"/>
  <c r="C721" i="1"/>
  <c r="D720" i="1"/>
  <c r="C720" i="1"/>
  <c r="D719" i="1"/>
  <c r="H719" i="1" s="1"/>
  <c r="C719" i="1"/>
  <c r="D718" i="1"/>
  <c r="C718" i="1"/>
  <c r="D717" i="1"/>
  <c r="C717" i="1"/>
  <c r="D716" i="1"/>
  <c r="C716" i="1"/>
  <c r="D715" i="1"/>
  <c r="C715" i="1"/>
  <c r="D714" i="1"/>
  <c r="C714" i="1"/>
  <c r="D713" i="1"/>
  <c r="H713" i="1" s="1"/>
  <c r="C713" i="1"/>
  <c r="D712" i="1"/>
  <c r="H712" i="1" s="1"/>
  <c r="C712" i="1"/>
  <c r="D711" i="1"/>
  <c r="H711" i="1" s="1"/>
  <c r="C711" i="1"/>
  <c r="D710" i="1"/>
  <c r="C710" i="1"/>
  <c r="G710" i="1" s="1"/>
  <c r="D709" i="1"/>
  <c r="C709" i="1"/>
  <c r="D708" i="1"/>
  <c r="C708" i="1"/>
  <c r="D707" i="1"/>
  <c r="H707" i="1" s="1"/>
  <c r="C707" i="1"/>
  <c r="D706" i="1"/>
  <c r="C706" i="1"/>
  <c r="G706" i="1" s="1"/>
  <c r="D705" i="1"/>
  <c r="C705" i="1"/>
  <c r="D704" i="1"/>
  <c r="C704" i="1"/>
  <c r="D703" i="1"/>
  <c r="H703" i="1" s="1"/>
  <c r="C703" i="1"/>
  <c r="D702" i="1"/>
  <c r="C702" i="1"/>
  <c r="D701" i="1"/>
  <c r="C701" i="1"/>
  <c r="D700" i="1"/>
  <c r="C700" i="1"/>
  <c r="D699" i="1"/>
  <c r="H699" i="1" s="1"/>
  <c r="C699" i="1"/>
  <c r="D698" i="1"/>
  <c r="C698" i="1"/>
  <c r="G698" i="1" s="1"/>
  <c r="D697" i="1"/>
  <c r="C697" i="1"/>
  <c r="D696" i="1"/>
  <c r="C696" i="1"/>
  <c r="D695" i="1"/>
  <c r="H695" i="1" s="1"/>
  <c r="C695" i="1"/>
  <c r="D694" i="1"/>
  <c r="C694" i="1"/>
  <c r="D693" i="1"/>
  <c r="C693" i="1"/>
  <c r="D692" i="1"/>
  <c r="C692" i="1"/>
  <c r="D691" i="1"/>
  <c r="H691" i="1" s="1"/>
  <c r="C691" i="1"/>
  <c r="D690" i="1"/>
  <c r="C690" i="1"/>
  <c r="G690" i="1" s="1"/>
  <c r="D689" i="1"/>
  <c r="C689" i="1"/>
  <c r="D688" i="1"/>
  <c r="C688" i="1"/>
  <c r="D687" i="1"/>
  <c r="H687" i="1" s="1"/>
  <c r="C687" i="1"/>
  <c r="D686" i="1"/>
  <c r="C686" i="1"/>
  <c r="G686" i="1" s="1"/>
  <c r="D685" i="1"/>
  <c r="C685" i="1"/>
  <c r="D684" i="1"/>
  <c r="C684" i="1"/>
  <c r="D683" i="1"/>
  <c r="H683" i="1" s="1"/>
  <c r="C683" i="1"/>
  <c r="D682" i="1"/>
  <c r="C682" i="1"/>
  <c r="D681" i="1"/>
  <c r="C681" i="1"/>
  <c r="D680" i="1"/>
  <c r="C680" i="1"/>
  <c r="D679" i="1"/>
  <c r="H679" i="1" s="1"/>
  <c r="C679" i="1"/>
  <c r="D678" i="1"/>
  <c r="C678" i="1"/>
  <c r="G678" i="1" s="1"/>
  <c r="D677" i="1"/>
  <c r="C677" i="1"/>
  <c r="D676" i="1"/>
  <c r="C676" i="1"/>
  <c r="D675" i="1"/>
  <c r="H675" i="1" s="1"/>
  <c r="C675" i="1"/>
  <c r="D674" i="1"/>
  <c r="C674" i="1"/>
  <c r="G674" i="1" s="1"/>
  <c r="D673" i="1"/>
  <c r="C673" i="1"/>
  <c r="D672" i="1"/>
  <c r="C672" i="1"/>
  <c r="D671" i="1"/>
  <c r="H671" i="1" s="1"/>
  <c r="C671" i="1"/>
  <c r="D670" i="1"/>
  <c r="C670" i="1"/>
  <c r="G670" i="1" s="1"/>
  <c r="D669" i="1"/>
  <c r="C669" i="1"/>
  <c r="D668" i="1"/>
  <c r="C668" i="1"/>
  <c r="D667" i="1"/>
  <c r="H667" i="1" s="1"/>
  <c r="C667" i="1"/>
  <c r="D666" i="1"/>
  <c r="C666" i="1"/>
  <c r="G666" i="1" s="1"/>
  <c r="D665" i="1"/>
  <c r="C665" i="1"/>
  <c r="D664" i="1"/>
  <c r="C664" i="1"/>
  <c r="D663" i="1"/>
  <c r="H663" i="1" s="1"/>
  <c r="C663" i="1"/>
  <c r="D662" i="1"/>
  <c r="C662" i="1"/>
  <c r="G662" i="1" s="1"/>
  <c r="D661" i="1"/>
  <c r="C661" i="1"/>
  <c r="D660" i="1"/>
  <c r="C660" i="1"/>
  <c r="D659" i="1"/>
  <c r="H659" i="1" s="1"/>
  <c r="C659" i="1"/>
  <c r="D658" i="1"/>
  <c r="C658" i="1"/>
  <c r="G658" i="1" s="1"/>
  <c r="D657" i="1"/>
  <c r="C657" i="1"/>
  <c r="D656" i="1"/>
  <c r="C656" i="1"/>
  <c r="D655" i="1"/>
  <c r="H655" i="1" s="1"/>
  <c r="C655" i="1"/>
  <c r="D654" i="1"/>
  <c r="C654" i="1"/>
  <c r="D653" i="1"/>
  <c r="C653" i="1"/>
  <c r="D652" i="1"/>
  <c r="C652" i="1"/>
  <c r="D651" i="1"/>
  <c r="H651" i="1" s="1"/>
  <c r="C651" i="1"/>
  <c r="D650" i="1"/>
  <c r="C650" i="1"/>
  <c r="D649" i="1"/>
  <c r="C649" i="1"/>
  <c r="D648" i="1"/>
  <c r="C648" i="1"/>
  <c r="D647" i="1"/>
  <c r="H647" i="1" s="1"/>
  <c r="C647" i="1"/>
  <c r="D646" i="1"/>
  <c r="C646" i="1"/>
  <c r="G646" i="1" s="1"/>
  <c r="D645" i="1"/>
  <c r="C645" i="1"/>
  <c r="D644" i="1"/>
  <c r="C644" i="1"/>
  <c r="D643" i="1"/>
  <c r="C643" i="1"/>
  <c r="D642" i="1"/>
  <c r="C642" i="1"/>
  <c r="G642" i="1" s="1"/>
  <c r="D641" i="1"/>
  <c r="C641" i="1"/>
  <c r="D637" i="1"/>
  <c r="H637" i="1" s="1"/>
  <c r="C637" i="1"/>
  <c r="D632" i="1"/>
  <c r="C632" i="1"/>
  <c r="G632" i="1" s="1"/>
  <c r="D631" i="1"/>
  <c r="C631" i="1"/>
  <c r="D628" i="1"/>
  <c r="C628" i="1"/>
  <c r="D627" i="1"/>
  <c r="H627" i="1" s="1"/>
  <c r="C627" i="1"/>
  <c r="D626" i="1"/>
  <c r="C626" i="1"/>
  <c r="D625" i="1"/>
  <c r="C625" i="1"/>
  <c r="D624" i="1"/>
  <c r="C624" i="1"/>
  <c r="D623" i="1"/>
  <c r="H623" i="1" s="1"/>
  <c r="C623" i="1"/>
  <c r="D622" i="1"/>
  <c r="C622" i="1"/>
  <c r="D621" i="1"/>
  <c r="C621" i="1"/>
  <c r="D620" i="1"/>
  <c r="C620" i="1"/>
  <c r="D619" i="1"/>
  <c r="D618" i="1"/>
  <c r="C618" i="1"/>
  <c r="D617" i="1"/>
  <c r="C617" i="1"/>
  <c r="D616" i="1"/>
  <c r="H616" i="1" s="1"/>
  <c r="C616" i="1"/>
  <c r="D615" i="1"/>
  <c r="C615" i="1"/>
  <c r="D614" i="1"/>
  <c r="C614" i="1"/>
  <c r="D613" i="1"/>
  <c r="C613" i="1"/>
  <c r="D612" i="1"/>
  <c r="H612" i="1" s="1"/>
  <c r="C612" i="1"/>
  <c r="C611" i="1"/>
  <c r="D610" i="1"/>
  <c r="C610" i="1"/>
  <c r="D609" i="1"/>
  <c r="C609" i="1"/>
  <c r="D608" i="1"/>
  <c r="H608" i="1" s="1"/>
  <c r="C608" i="1"/>
  <c r="D607" i="1"/>
  <c r="C607" i="1"/>
  <c r="G607" i="1" s="1"/>
  <c r="D606" i="1"/>
  <c r="C606" i="1"/>
  <c r="D605" i="1"/>
  <c r="C605" i="1"/>
  <c r="D604" i="1"/>
  <c r="H604" i="1" s="1"/>
  <c r="C604" i="1"/>
  <c r="D603" i="1"/>
  <c r="C603" i="1"/>
  <c r="D602" i="1"/>
  <c r="C602" i="1"/>
  <c r="D601" i="1"/>
  <c r="C601" i="1"/>
  <c r="D600" i="1"/>
  <c r="H600" i="1" s="1"/>
  <c r="C600" i="1"/>
  <c r="D599" i="1"/>
  <c r="C599" i="1"/>
  <c r="D598" i="1"/>
  <c r="C598" i="1"/>
  <c r="D597" i="1"/>
  <c r="C597" i="1"/>
  <c r="D596" i="1"/>
  <c r="H596" i="1" s="1"/>
  <c r="C596" i="1"/>
  <c r="D595" i="1"/>
  <c r="C595" i="1"/>
  <c r="G595" i="1" s="1"/>
  <c r="D594" i="1"/>
  <c r="C594" i="1"/>
  <c r="D593" i="1"/>
  <c r="C593" i="1"/>
  <c r="D592" i="1"/>
  <c r="H592" i="1" s="1"/>
  <c r="C592" i="1"/>
  <c r="D591" i="1"/>
  <c r="C591" i="1"/>
  <c r="G591" i="1" s="1"/>
  <c r="D590" i="1"/>
  <c r="C590" i="1"/>
  <c r="D589" i="1"/>
  <c r="C589" i="1"/>
  <c r="D588" i="1"/>
  <c r="H588" i="1" s="1"/>
  <c r="C588" i="1"/>
  <c r="D586" i="1"/>
  <c r="C586" i="1"/>
  <c r="D585" i="1"/>
  <c r="C585" i="1"/>
  <c r="D584" i="1"/>
  <c r="H584" i="1" s="1"/>
  <c r="C584" i="1"/>
  <c r="D583" i="1"/>
  <c r="C583" i="1"/>
  <c r="G583" i="1" s="1"/>
  <c r="D582" i="1"/>
  <c r="C582" i="1"/>
  <c r="D581" i="1"/>
  <c r="C581" i="1"/>
  <c r="D580" i="1"/>
  <c r="H580" i="1" s="1"/>
  <c r="C580" i="1"/>
  <c r="D579" i="1"/>
  <c r="C579" i="1"/>
  <c r="G579" i="1" s="1"/>
  <c r="D578" i="1"/>
  <c r="C578" i="1"/>
  <c r="D577" i="1"/>
  <c r="C577" i="1"/>
  <c r="G577" i="1" s="1"/>
  <c r="D576" i="1"/>
  <c r="C576" i="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D557" i="1"/>
  <c r="C557" i="1"/>
  <c r="D556" i="1"/>
  <c r="C556" i="1"/>
  <c r="D555" i="1"/>
  <c r="C555" i="1"/>
  <c r="D554" i="1"/>
  <c r="C554" i="1"/>
  <c r="D553" i="1"/>
  <c r="C553" i="1"/>
  <c r="D552" i="1"/>
  <c r="C552" i="1"/>
  <c r="D551" i="1"/>
  <c r="C551" i="1"/>
  <c r="H551" i="1" s="1"/>
  <c r="D550" i="1"/>
  <c r="C550" i="1"/>
  <c r="D549" i="1"/>
  <c r="C549" i="1"/>
  <c r="D548" i="1"/>
  <c r="C548" i="1"/>
  <c r="D547" i="1"/>
  <c r="C547" i="1"/>
  <c r="D546" i="1"/>
  <c r="C546" i="1"/>
  <c r="D545" i="1"/>
  <c r="C545" i="1"/>
  <c r="D544" i="1"/>
  <c r="C544" i="1"/>
  <c r="D543" i="1"/>
  <c r="C543" i="1"/>
  <c r="D542" i="1"/>
  <c r="C542" i="1"/>
  <c r="H542" i="1" s="1"/>
  <c r="D541" i="1"/>
  <c r="C541" i="1"/>
  <c r="D540" i="1"/>
  <c r="C540" i="1"/>
  <c r="D539" i="1"/>
  <c r="C539" i="1"/>
  <c r="D538" i="1"/>
  <c r="C538" i="1"/>
  <c r="C537" i="1"/>
  <c r="D536" i="1"/>
  <c r="C536" i="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D504" i="1"/>
  <c r="C504" i="1"/>
  <c r="D503" i="1"/>
  <c r="C503" i="1"/>
  <c r="H503" i="1" s="1"/>
  <c r="D502" i="1"/>
  <c r="C502" i="1"/>
  <c r="D501" i="1"/>
  <c r="C501" i="1"/>
  <c r="D500" i="1"/>
  <c r="C500" i="1"/>
  <c r="D499" i="1"/>
  <c r="C499" i="1"/>
  <c r="D498" i="1"/>
  <c r="C498" i="1"/>
  <c r="H498" i="1" s="1"/>
  <c r="D497" i="1"/>
  <c r="C497" i="1"/>
  <c r="D496" i="1"/>
  <c r="C496" i="1"/>
  <c r="D495" i="1"/>
  <c r="C495" i="1"/>
  <c r="D494" i="1"/>
  <c r="C494" i="1"/>
  <c r="H494" i="1" s="1"/>
  <c r="D493" i="1"/>
  <c r="C493" i="1"/>
  <c r="H493" i="1" s="1"/>
  <c r="D492" i="1"/>
  <c r="C492" i="1"/>
  <c r="H492" i="1" s="1"/>
  <c r="D491" i="1"/>
  <c r="C491" i="1"/>
  <c r="H491" i="1" s="1"/>
  <c r="D490" i="1"/>
  <c r="C490" i="1"/>
  <c r="H490" i="1" s="1"/>
  <c r="D489" i="1"/>
  <c r="C489" i="1"/>
  <c r="H489" i="1" s="1"/>
  <c r="D488" i="1"/>
  <c r="C488" i="1"/>
  <c r="H488" i="1" s="1"/>
  <c r="D487" i="1"/>
  <c r="C487" i="1"/>
  <c r="D486" i="1"/>
  <c r="C486" i="1"/>
  <c r="D485" i="1"/>
  <c r="C485" i="1"/>
  <c r="H485" i="1" s="1"/>
  <c r="D484" i="1"/>
  <c r="C484" i="1"/>
  <c r="D483" i="1"/>
  <c r="C483" i="1"/>
  <c r="H483" i="1" s="1"/>
  <c r="D482" i="1"/>
  <c r="C482" i="1"/>
  <c r="H482" i="1" s="1"/>
  <c r="D481" i="1"/>
  <c r="C481" i="1"/>
  <c r="H481" i="1" s="1"/>
  <c r="D480" i="1"/>
  <c r="C480" i="1"/>
  <c r="H480" i="1" s="1"/>
  <c r="D479" i="1"/>
  <c r="C479" i="1"/>
  <c r="H479" i="1" s="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H452" i="1" s="1"/>
  <c r="D451" i="1"/>
  <c r="C451" i="1"/>
  <c r="D450" i="1"/>
  <c r="C450" i="1"/>
  <c r="H450" i="1" s="1"/>
  <c r="D449" i="1"/>
  <c r="C449" i="1"/>
  <c r="D448" i="1"/>
  <c r="C448" i="1"/>
  <c r="H448" i="1" s="1"/>
  <c r="D447" i="1"/>
  <c r="C447" i="1"/>
  <c r="H447" i="1" s="1"/>
  <c r="D446" i="1"/>
  <c r="C446" i="1"/>
  <c r="D445" i="1"/>
  <c r="C445" i="1"/>
  <c r="D444" i="1"/>
  <c r="C444" i="1"/>
  <c r="D443" i="1"/>
  <c r="C443" i="1"/>
  <c r="D442" i="1"/>
  <c r="C442" i="1"/>
  <c r="D441" i="1"/>
  <c r="C441" i="1"/>
  <c r="D440" i="1"/>
  <c r="C440" i="1"/>
  <c r="D439" i="1"/>
  <c r="C439" i="1"/>
  <c r="D438" i="1"/>
  <c r="C438" i="1"/>
  <c r="D437" i="1"/>
  <c r="C437" i="1"/>
  <c r="D436" i="1"/>
  <c r="C436" i="1"/>
  <c r="D435" i="1"/>
  <c r="C435" i="1"/>
  <c r="H435" i="1" s="1"/>
  <c r="D434" i="1"/>
  <c r="C434" i="1"/>
  <c r="D433" i="1"/>
  <c r="C433" i="1"/>
  <c r="D432" i="1"/>
  <c r="C432" i="1"/>
  <c r="D431" i="1"/>
  <c r="C431" i="1"/>
  <c r="H431" i="1" s="1"/>
  <c r="D430" i="1"/>
  <c r="C430" i="1"/>
  <c r="H430" i="1" s="1"/>
  <c r="D429" i="1"/>
  <c r="C429" i="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D419" i="1"/>
  <c r="C419" i="1"/>
  <c r="H419" i="1" s="1"/>
  <c r="D418" i="1"/>
  <c r="C418" i="1"/>
  <c r="D417" i="1"/>
  <c r="C417" i="1"/>
  <c r="H417" i="1" s="1"/>
  <c r="D416" i="1"/>
  <c r="C416" i="1"/>
  <c r="D413" i="1"/>
  <c r="C413" i="1"/>
  <c r="D412" i="1"/>
  <c r="C412" i="1"/>
  <c r="D411" i="1"/>
  <c r="C411" i="1"/>
  <c r="D406" i="1"/>
  <c r="C406" i="1"/>
  <c r="D405" i="1"/>
  <c r="C405" i="1"/>
  <c r="D404" i="1"/>
  <c r="C404" i="1"/>
  <c r="H404" i="1" s="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H162" i="1" s="1"/>
  <c r="D161" i="1"/>
  <c r="C161" i="1"/>
  <c r="D160" i="1"/>
  <c r="C160" i="1"/>
  <c r="C159" i="1"/>
  <c r="D158" i="1"/>
  <c r="C158" i="1"/>
  <c r="D157" i="1"/>
  <c r="C157" i="1"/>
  <c r="D156" i="1"/>
  <c r="C156" i="1"/>
  <c r="D155" i="1"/>
  <c r="C155" i="1"/>
  <c r="D154" i="1"/>
  <c r="C154" i="1"/>
  <c r="D153" i="1"/>
  <c r="C153" i="1"/>
  <c r="H153" i="1" s="1"/>
  <c r="D152" i="1"/>
  <c r="C152" i="1"/>
  <c r="D151" i="1"/>
  <c r="C151" i="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D132" i="1"/>
  <c r="C132" i="1"/>
  <c r="D131" i="1"/>
  <c r="C131" i="1"/>
  <c r="D130" i="1"/>
  <c r="C130" i="1"/>
  <c r="H130" i="1" s="1"/>
  <c r="D129" i="1"/>
  <c r="C129" i="1"/>
  <c r="H129" i="1" s="1"/>
  <c r="D128" i="1"/>
  <c r="C128" i="1"/>
  <c r="H128" i="1" s="1"/>
  <c r="D127" i="1"/>
  <c r="C127" i="1"/>
  <c r="H127" i="1" s="1"/>
  <c r="D126" i="1"/>
  <c r="C126" i="1"/>
  <c r="H126" i="1" s="1"/>
  <c r="D125" i="1"/>
  <c r="C125" i="1"/>
  <c r="H125" i="1" s="1"/>
  <c r="D124" i="1"/>
  <c r="C124" i="1"/>
  <c r="H124" i="1" s="1"/>
  <c r="D123" i="1"/>
  <c r="C123" i="1"/>
  <c r="D122" i="1"/>
  <c r="C122" i="1"/>
  <c r="H122" i="1" s="1"/>
  <c r="D121" i="1"/>
  <c r="C121" i="1"/>
  <c r="D120"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297" i="9" l="1"/>
  <c r="E299" i="9"/>
  <c r="B299" i="9" s="1"/>
  <c r="E32" i="9"/>
  <c r="B32" i="9" s="1"/>
  <c r="D6" i="8"/>
  <c r="C1481" i="1" s="1"/>
  <c r="G1481" i="1" s="1"/>
  <c r="D1183" i="1"/>
  <c r="H1183" i="1" s="1"/>
  <c r="H1179" i="1"/>
  <c r="H1178" i="1"/>
  <c r="H1177" i="1"/>
  <c r="H1176" i="1"/>
  <c r="G1174" i="1"/>
  <c r="G1173" i="1"/>
  <c r="G1172" i="1"/>
  <c r="G1171" i="1"/>
  <c r="G1167" i="1"/>
  <c r="G1168" i="1"/>
  <c r="G1170" i="1"/>
  <c r="G1169" i="1"/>
  <c r="G1166" i="1"/>
  <c r="G1164" i="1"/>
  <c r="G1163" i="1"/>
  <c r="G1162" i="1"/>
  <c r="G1161" i="1"/>
  <c r="G1159" i="1"/>
  <c r="G1157" i="1"/>
  <c r="G1158" i="1"/>
  <c r="G1122" i="1"/>
  <c r="G1096" i="1"/>
  <c r="G1097" i="1"/>
  <c r="G1102" i="1"/>
  <c r="G1099" i="1"/>
  <c r="E289" i="9"/>
  <c r="B289" i="9" s="1"/>
  <c r="G1067" i="1"/>
  <c r="F269" i="9"/>
  <c r="F268" i="9"/>
  <c r="F261" i="9"/>
  <c r="F255" i="9"/>
  <c r="F245" i="9"/>
  <c r="B245" i="9" s="1"/>
  <c r="F237" i="9"/>
  <c r="G722" i="1"/>
  <c r="G718" i="1"/>
  <c r="G702" i="1"/>
  <c r="G694" i="1"/>
  <c r="G682" i="1"/>
  <c r="G654" i="1"/>
  <c r="G650" i="1"/>
  <c r="B275" i="9"/>
  <c r="G626" i="1"/>
  <c r="G622" i="1"/>
  <c r="G615" i="1"/>
  <c r="G611" i="1"/>
  <c r="F270" i="9"/>
  <c r="B270" i="9"/>
  <c r="B269" i="9"/>
  <c r="B268" i="9"/>
  <c r="F267" i="9"/>
  <c r="B267" i="9" s="1"/>
  <c r="G599" i="1"/>
  <c r="G603" i="1"/>
  <c r="H576" i="1"/>
  <c r="H557" i="1"/>
  <c r="H558" i="1"/>
  <c r="H556" i="1"/>
  <c r="H555" i="1"/>
  <c r="H554" i="1"/>
  <c r="H553" i="1"/>
  <c r="H552" i="1"/>
  <c r="H549" i="1"/>
  <c r="H550" i="1"/>
  <c r="H548" i="1"/>
  <c r="H547" i="1"/>
  <c r="H546" i="1"/>
  <c r="H544" i="1"/>
  <c r="H545" i="1"/>
  <c r="H543" i="1"/>
  <c r="H541" i="1"/>
  <c r="H540" i="1"/>
  <c r="H539" i="1"/>
  <c r="H537" i="1"/>
  <c r="H538" i="1"/>
  <c r="H523" i="1"/>
  <c r="H536" i="1"/>
  <c r="H505" i="1"/>
  <c r="H504" i="1"/>
  <c r="H501" i="1"/>
  <c r="H502" i="1"/>
  <c r="H500" i="1"/>
  <c r="H499" i="1"/>
  <c r="F247" i="9"/>
  <c r="H496" i="1"/>
  <c r="H497" i="1"/>
  <c r="H495" i="1"/>
  <c r="F495" i="4"/>
  <c r="F241" i="9"/>
  <c r="B241" i="9" s="1"/>
  <c r="H484" i="1"/>
  <c r="H487" i="1"/>
  <c r="H486" i="1"/>
  <c r="F239" i="9"/>
  <c r="B239" i="9" s="1"/>
  <c r="H477" i="1"/>
  <c r="H475" i="1"/>
  <c r="H476" i="1"/>
  <c r="H474" i="1"/>
  <c r="H472" i="1"/>
  <c r="H473" i="1"/>
  <c r="H471" i="1"/>
  <c r="H470" i="1"/>
  <c r="H469" i="1"/>
  <c r="H466" i="1"/>
  <c r="H467" i="1"/>
  <c r="H468" i="1"/>
  <c r="H465" i="1"/>
  <c r="H463" i="1"/>
  <c r="H464" i="1"/>
  <c r="H462" i="1"/>
  <c r="H460" i="1"/>
  <c r="H461" i="1"/>
  <c r="H459" i="1"/>
  <c r="H457" i="1"/>
  <c r="H458" i="1"/>
  <c r="H456" i="1"/>
  <c r="H453" i="1"/>
  <c r="H454" i="1"/>
  <c r="H455" i="1"/>
  <c r="H449" i="1"/>
  <c r="H451" i="1"/>
  <c r="E420" i="4"/>
  <c r="D414" i="1" s="1"/>
  <c r="D415" i="1"/>
  <c r="H446" i="1"/>
  <c r="H445" i="1"/>
  <c r="H444" i="1"/>
  <c r="H443" i="1"/>
  <c r="H441" i="1"/>
  <c r="H442" i="1"/>
  <c r="H440" i="1"/>
  <c r="H439" i="1"/>
  <c r="H438" i="1"/>
  <c r="H436" i="1"/>
  <c r="H437" i="1"/>
  <c r="H434" i="1"/>
  <c r="H433" i="1"/>
  <c r="H429" i="1"/>
  <c r="H432" i="1"/>
  <c r="H420" i="1"/>
  <c r="H416" i="1"/>
  <c r="H418" i="1"/>
  <c r="H406" i="1"/>
  <c r="E252" i="4"/>
  <c r="D248" i="1" s="1"/>
  <c r="H248" i="1" s="1"/>
  <c r="E224" i="4"/>
  <c r="D220" i="1" s="1"/>
  <c r="F196" i="4"/>
  <c r="E196" i="4"/>
  <c r="D192" i="1" s="1"/>
  <c r="F210" i="4"/>
  <c r="E33" i="9"/>
  <c r="B33" i="9" s="1"/>
  <c r="D24" i="8"/>
  <c r="C1499" i="1" s="1"/>
  <c r="H1499" i="1" s="1"/>
  <c r="C991" i="1"/>
  <c r="H1154" i="1"/>
  <c r="H996" i="1"/>
  <c r="F12" i="5"/>
  <c r="C990" i="1"/>
  <c r="H990" i="1" s="1"/>
  <c r="H991" i="1"/>
  <c r="H993" i="1"/>
  <c r="E285" i="9"/>
  <c r="B285" i="9" s="1"/>
  <c r="H579" i="1"/>
  <c r="H583" i="1"/>
  <c r="H591" i="1"/>
  <c r="H595" i="1"/>
  <c r="H599" i="1"/>
  <c r="H603" i="1"/>
  <c r="H607" i="1"/>
  <c r="H611" i="1"/>
  <c r="H615" i="1"/>
  <c r="H622" i="1"/>
  <c r="H626" i="1"/>
  <c r="H632" i="1"/>
  <c r="H646" i="1"/>
  <c r="H650" i="1"/>
  <c r="H654" i="1"/>
  <c r="H658" i="1"/>
  <c r="H662" i="1"/>
  <c r="H666" i="1"/>
  <c r="H670" i="1"/>
  <c r="H674" i="1"/>
  <c r="H678" i="1"/>
  <c r="H682" i="1"/>
  <c r="H686" i="1"/>
  <c r="H690" i="1"/>
  <c r="H694" i="1"/>
  <c r="H698" i="1"/>
  <c r="H702" i="1"/>
  <c r="H706" i="1"/>
  <c r="H710" i="1"/>
  <c r="H718" i="1"/>
  <c r="H722" i="1"/>
  <c r="H164" i="1"/>
  <c r="H171" i="1"/>
  <c r="H175" i="1"/>
  <c r="H176" i="1"/>
  <c r="H179" i="1"/>
  <c r="H180" i="1"/>
  <c r="H181" i="1"/>
  <c r="H182" i="1"/>
  <c r="H183" i="1"/>
  <c r="H185" i="1"/>
  <c r="H186" i="1"/>
  <c r="H191" i="1"/>
  <c r="H193" i="1"/>
  <c r="H194" i="1"/>
  <c r="H195" i="1"/>
  <c r="H196" i="1"/>
  <c r="H197" i="1"/>
  <c r="H198" i="1"/>
  <c r="H199" i="1"/>
  <c r="H200" i="1"/>
  <c r="H201" i="1"/>
  <c r="H202" i="1"/>
  <c r="H203" i="1"/>
  <c r="H205"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578" i="1"/>
  <c r="G581" i="1"/>
  <c r="H581" i="1"/>
  <c r="H582" i="1"/>
  <c r="G585" i="1"/>
  <c r="H585" i="1"/>
  <c r="H586" i="1"/>
  <c r="G589" i="1"/>
  <c r="H589" i="1"/>
  <c r="H590" i="1"/>
  <c r="G593" i="1"/>
  <c r="H593" i="1"/>
  <c r="H594" i="1"/>
  <c r="G597" i="1"/>
  <c r="H597" i="1"/>
  <c r="H598" i="1"/>
  <c r="G601" i="1"/>
  <c r="H601" i="1"/>
  <c r="H602" i="1"/>
  <c r="G605" i="1"/>
  <c r="H605" i="1"/>
  <c r="H606" i="1"/>
  <c r="G609" i="1"/>
  <c r="H609" i="1"/>
  <c r="H610" i="1"/>
  <c r="G613" i="1"/>
  <c r="H613" i="1"/>
  <c r="H614" i="1"/>
  <c r="G617" i="1"/>
  <c r="H617" i="1"/>
  <c r="H618" i="1"/>
  <c r="G620" i="1"/>
  <c r="H620" i="1"/>
  <c r="H621" i="1"/>
  <c r="G624" i="1"/>
  <c r="H624" i="1"/>
  <c r="H625" i="1"/>
  <c r="G628" i="1"/>
  <c r="H628" i="1"/>
  <c r="H631" i="1"/>
  <c r="H641" i="1"/>
  <c r="H642" i="1"/>
  <c r="H643" i="1"/>
  <c r="H644" i="1"/>
  <c r="H645" i="1"/>
  <c r="G648" i="1"/>
  <c r="H648" i="1"/>
  <c r="H649" i="1"/>
  <c r="G652" i="1"/>
  <c r="H652" i="1"/>
  <c r="H653" i="1"/>
  <c r="G656" i="1"/>
  <c r="H656" i="1"/>
  <c r="H657" i="1"/>
  <c r="G660" i="1"/>
  <c r="H660" i="1"/>
  <c r="H661" i="1"/>
  <c r="G664" i="1"/>
  <c r="H664" i="1"/>
  <c r="H665" i="1"/>
  <c r="G668" i="1"/>
  <c r="H668" i="1"/>
  <c r="H669" i="1"/>
  <c r="G672" i="1"/>
  <c r="H672" i="1"/>
  <c r="H673" i="1"/>
  <c r="G676" i="1"/>
  <c r="H676" i="1"/>
  <c r="H677" i="1"/>
  <c r="G680" i="1"/>
  <c r="H680" i="1"/>
  <c r="H681" i="1"/>
  <c r="G684" i="1"/>
  <c r="H684" i="1"/>
  <c r="H685" i="1"/>
  <c r="G688" i="1"/>
  <c r="H688" i="1"/>
  <c r="H689" i="1"/>
  <c r="G692" i="1"/>
  <c r="H692" i="1"/>
  <c r="H693" i="1"/>
  <c r="G696" i="1"/>
  <c r="H696" i="1"/>
  <c r="H697" i="1"/>
  <c r="G700" i="1"/>
  <c r="H700" i="1"/>
  <c r="H701" i="1"/>
  <c r="G704" i="1"/>
  <c r="H704" i="1"/>
  <c r="H705" i="1"/>
  <c r="G708" i="1"/>
  <c r="H708" i="1"/>
  <c r="H709" i="1"/>
  <c r="G714" i="1"/>
  <c r="H714" i="1"/>
  <c r="H715" i="1"/>
  <c r="H716" i="1"/>
  <c r="H717" i="1"/>
  <c r="G720" i="1"/>
  <c r="H720" i="1"/>
  <c r="H721" i="1"/>
  <c r="G723" i="1"/>
  <c r="G724" i="1"/>
  <c r="G725" i="1"/>
  <c r="G726" i="1"/>
  <c r="G727" i="1"/>
  <c r="G728" i="1"/>
  <c r="G729" i="1"/>
  <c r="G730" i="1"/>
  <c r="G731" i="1"/>
  <c r="G732" i="1"/>
  <c r="G733" i="1"/>
  <c r="G734" i="1"/>
  <c r="G735" i="1"/>
  <c r="G736" i="1"/>
  <c r="G737" i="1"/>
  <c r="G738" i="1"/>
  <c r="G739" i="1"/>
  <c r="G740"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H1160" i="1"/>
  <c r="H1161" i="1"/>
  <c r="H1162" i="1"/>
  <c r="H1163" i="1"/>
  <c r="H1164" i="1"/>
  <c r="H1165" i="1"/>
  <c r="H1166" i="1"/>
  <c r="H1167" i="1"/>
  <c r="H1168" i="1"/>
  <c r="H1169" i="1"/>
  <c r="H1170" i="1"/>
  <c r="H1171" i="1"/>
  <c r="H1172" i="1"/>
  <c r="H1173" i="1"/>
  <c r="H1174" i="1"/>
  <c r="H1316" i="1"/>
  <c r="H1324" i="1"/>
  <c r="H1332" i="1"/>
  <c r="H1340" i="1"/>
  <c r="H1348" i="1"/>
  <c r="H1356" i="1"/>
  <c r="H1364" i="1"/>
  <c r="H1372" i="1"/>
  <c r="H1380" i="1"/>
  <c r="H1388" i="1"/>
  <c r="H1396" i="1"/>
  <c r="H1404" i="1"/>
  <c r="H1412" i="1"/>
  <c r="H1420" i="1"/>
  <c r="G1428" i="1"/>
  <c r="H1428" i="1"/>
  <c r="H1430" i="1"/>
  <c r="H1440" i="1"/>
  <c r="I1440" i="1" s="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1000" i="1"/>
  <c r="G1004" i="1"/>
  <c r="G1009" i="1"/>
  <c r="G1010" i="1"/>
  <c r="G1011" i="1"/>
  <c r="G1013" i="1"/>
  <c r="G1014" i="1"/>
  <c r="G1015" i="1"/>
  <c r="G1016" i="1"/>
  <c r="G1017" i="1"/>
  <c r="G1018" i="1"/>
  <c r="G1019" i="1"/>
  <c r="G1020" i="1"/>
  <c r="G1021" i="1"/>
  <c r="G1022" i="1"/>
  <c r="G1024" i="1"/>
  <c r="G1026" i="1"/>
  <c r="G1027" i="1"/>
  <c r="G1029" i="1"/>
  <c r="G1031" i="1"/>
  <c r="G1034" i="1"/>
  <c r="G1035" i="1"/>
  <c r="G1036" i="1"/>
  <c r="G1037" i="1"/>
  <c r="G1038" i="1"/>
  <c r="G1039" i="1"/>
  <c r="G1040" i="1"/>
  <c r="G1041" i="1"/>
  <c r="G1042" i="1"/>
  <c r="G1043" i="1"/>
  <c r="G1044" i="1"/>
  <c r="G1045" i="1"/>
  <c r="G1049" i="1"/>
  <c r="G1051" i="1"/>
  <c r="G1052" i="1"/>
  <c r="G1053" i="1"/>
  <c r="G1055" i="1"/>
  <c r="G1057" i="1"/>
  <c r="G1058" i="1"/>
  <c r="G1059" i="1"/>
  <c r="G1060" i="1"/>
  <c r="G1061" i="1"/>
  <c r="G1062" i="1"/>
  <c r="G1063"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G1125" i="1"/>
  <c r="G1126" i="1"/>
  <c r="G1127" i="1"/>
  <c r="G1128" i="1"/>
  <c r="G1129" i="1"/>
  <c r="G1130" i="1"/>
  <c r="G1131" i="1"/>
  <c r="G1132" i="1"/>
  <c r="G1133" i="1"/>
  <c r="G1134" i="1"/>
  <c r="G1135" i="1"/>
  <c r="G1136" i="1"/>
  <c r="G1137" i="1"/>
  <c r="G1138" i="1"/>
  <c r="G1140" i="1"/>
  <c r="G1141" i="1"/>
  <c r="G1142" i="1"/>
  <c r="G1143" i="1"/>
  <c r="G1144" i="1"/>
  <c r="G1145" i="1"/>
  <c r="G1146" i="1"/>
  <c r="G1147" i="1"/>
  <c r="G1150" i="1"/>
  <c r="G1156"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320" i="1"/>
  <c r="H1328" i="1"/>
  <c r="H1336" i="1"/>
  <c r="H1344" i="1"/>
  <c r="H1352" i="1"/>
  <c r="H1360" i="1"/>
  <c r="H1368" i="1"/>
  <c r="H1376" i="1"/>
  <c r="H1384" i="1"/>
  <c r="H1392" i="1"/>
  <c r="H1400" i="1"/>
  <c r="H1416" i="1"/>
  <c r="H1424" i="1"/>
  <c r="I1444" i="1"/>
  <c r="H1444" i="1"/>
  <c r="H1481" i="1"/>
  <c r="H1483" i="1"/>
  <c r="G1483" i="1"/>
  <c r="H1485" i="1"/>
  <c r="G1485" i="1"/>
  <c r="H1487" i="1"/>
  <c r="G1487" i="1"/>
  <c r="H1489" i="1"/>
  <c r="G1489" i="1"/>
  <c r="H1491" i="1"/>
  <c r="G1491" i="1"/>
  <c r="H1493" i="1"/>
  <c r="G1493" i="1"/>
  <c r="H1495" i="1"/>
  <c r="G1495" i="1"/>
  <c r="H1497" i="1"/>
  <c r="G1497" i="1"/>
  <c r="G1499" i="1"/>
  <c r="H1501" i="1"/>
  <c r="G1501" i="1"/>
  <c r="H1503" i="1"/>
  <c r="G1503" i="1"/>
  <c r="H1505" i="1"/>
  <c r="G1505" i="1"/>
  <c r="H1507" i="1"/>
  <c r="G1507" i="1"/>
  <c r="H1509" i="1"/>
  <c r="G1509" i="1"/>
  <c r="H1511" i="1"/>
  <c r="G1511" i="1"/>
  <c r="H1513" i="1"/>
  <c r="G1513" i="1"/>
  <c r="H1515" i="1"/>
  <c r="G1515" i="1"/>
  <c r="H1521" i="1"/>
  <c r="G1521" i="1"/>
  <c r="H1525" i="1"/>
  <c r="G1525" i="1"/>
  <c r="H1533" i="1"/>
  <c r="G1533" i="1"/>
  <c r="H1541" i="1"/>
  <c r="G1541" i="1"/>
  <c r="H1549" i="1"/>
  <c r="G1549" i="1"/>
  <c r="H1557" i="1"/>
  <c r="G1557" i="1"/>
  <c r="H1565" i="1"/>
  <c r="G1565" i="1"/>
  <c r="H1573" i="1"/>
  <c r="G1573" i="1"/>
  <c r="H1237" i="1"/>
  <c r="H1238" i="1"/>
  <c r="H1239" i="1"/>
  <c r="H1240" i="1"/>
  <c r="H1241" i="1"/>
  <c r="H1242" i="1"/>
  <c r="H1243" i="1"/>
  <c r="H1245" i="1"/>
  <c r="H1246" i="1"/>
  <c r="H1247" i="1"/>
  <c r="H1248" i="1"/>
  <c r="H1249" i="1"/>
  <c r="H1250" i="1"/>
  <c r="H1251" i="1"/>
  <c r="H1252" i="1"/>
  <c r="H1253" i="1"/>
  <c r="H1254" i="1"/>
  <c r="H1255" i="1"/>
  <c r="H1256" i="1"/>
  <c r="H1257" i="1"/>
  <c r="H1258" i="1"/>
  <c r="H1259" i="1"/>
  <c r="H1260" i="1"/>
  <c r="H1261" i="1"/>
  <c r="H1262" i="1"/>
  <c r="H1263" i="1"/>
  <c r="H1265" i="1"/>
  <c r="H1266" i="1"/>
  <c r="H1267" i="1"/>
  <c r="H1268" i="1"/>
  <c r="H1269" i="1"/>
  <c r="H1271" i="1"/>
  <c r="H1272" i="1"/>
  <c r="H1273" i="1"/>
  <c r="H1274" i="1"/>
  <c r="H1275" i="1"/>
  <c r="H1276" i="1"/>
  <c r="H1277" i="1"/>
  <c r="H1278" i="1"/>
  <c r="H1279" i="1"/>
  <c r="H1280" i="1"/>
  <c r="H1281" i="1"/>
  <c r="H1282" i="1"/>
  <c r="H1283" i="1"/>
  <c r="H1284"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G1312" i="1"/>
  <c r="G1314" i="1"/>
  <c r="H1314" i="1"/>
  <c r="H1315" i="1"/>
  <c r="G1318" i="1"/>
  <c r="H1318" i="1"/>
  <c r="H1319" i="1"/>
  <c r="G1322" i="1"/>
  <c r="H1322" i="1"/>
  <c r="H1323" i="1"/>
  <c r="G1326" i="1"/>
  <c r="H1326" i="1"/>
  <c r="H1327" i="1"/>
  <c r="G1330" i="1"/>
  <c r="H1330" i="1"/>
  <c r="H1331" i="1"/>
  <c r="G1334" i="1"/>
  <c r="H1334" i="1"/>
  <c r="H1335" i="1"/>
  <c r="G1338" i="1"/>
  <c r="H1338" i="1"/>
  <c r="H1339" i="1"/>
  <c r="G1342" i="1"/>
  <c r="H1342" i="1"/>
  <c r="H1343" i="1"/>
  <c r="G1346" i="1"/>
  <c r="H1346" i="1"/>
  <c r="H1347" i="1"/>
  <c r="G1350" i="1"/>
  <c r="H1350" i="1"/>
  <c r="H1351" i="1"/>
  <c r="G1354" i="1"/>
  <c r="H1354" i="1"/>
  <c r="H1355" i="1"/>
  <c r="G1358" i="1"/>
  <c r="H1358" i="1"/>
  <c r="H1359" i="1"/>
  <c r="G1362" i="1"/>
  <c r="H1362" i="1"/>
  <c r="H1363" i="1"/>
  <c r="G1366" i="1"/>
  <c r="H1366" i="1"/>
  <c r="H1367" i="1"/>
  <c r="G1370" i="1"/>
  <c r="H1370" i="1"/>
  <c r="H1371" i="1"/>
  <c r="G1374" i="1"/>
  <c r="H1374" i="1"/>
  <c r="H1375" i="1"/>
  <c r="G1378" i="1"/>
  <c r="H1378" i="1"/>
  <c r="H1379" i="1"/>
  <c r="G1382" i="1"/>
  <c r="H1382" i="1"/>
  <c r="H1383" i="1"/>
  <c r="G1386" i="1"/>
  <c r="H1386" i="1"/>
  <c r="H1387" i="1"/>
  <c r="G1390" i="1"/>
  <c r="H1390" i="1"/>
  <c r="H1391" i="1"/>
  <c r="G1394" i="1"/>
  <c r="H1394" i="1"/>
  <c r="H1395" i="1"/>
  <c r="G1398" i="1"/>
  <c r="H1398" i="1"/>
  <c r="H1399" i="1"/>
  <c r="G1402" i="1"/>
  <c r="H1402" i="1"/>
  <c r="H1403" i="1"/>
  <c r="G1406" i="1"/>
  <c r="H1406" i="1"/>
  <c r="H1407" i="1"/>
  <c r="G1410" i="1"/>
  <c r="H1410" i="1"/>
  <c r="H1411" i="1"/>
  <c r="G1414" i="1"/>
  <c r="H1414" i="1"/>
  <c r="H1415" i="1"/>
  <c r="G1418" i="1"/>
  <c r="H1418" i="1"/>
  <c r="H1419" i="1"/>
  <c r="G1422" i="1"/>
  <c r="H1422" i="1"/>
  <c r="H1423" i="1"/>
  <c r="G1426" i="1"/>
  <c r="H1426" i="1"/>
  <c r="H1427" i="1"/>
  <c r="H1434" i="1"/>
  <c r="H1437" i="1"/>
  <c r="I1442" i="1"/>
  <c r="H1442" i="1"/>
  <c r="G1482" i="1"/>
  <c r="H1482" i="1"/>
  <c r="G1484" i="1"/>
  <c r="H1484" i="1"/>
  <c r="G1486" i="1"/>
  <c r="H1486" i="1"/>
  <c r="G1488" i="1"/>
  <c r="H1488" i="1"/>
  <c r="G1490" i="1"/>
  <c r="H1490" i="1"/>
  <c r="G1492" i="1"/>
  <c r="H1492" i="1"/>
  <c r="G1494" i="1"/>
  <c r="H1494" i="1"/>
  <c r="G1496" i="1"/>
  <c r="H1496" i="1"/>
  <c r="G1498" i="1"/>
  <c r="H1498" i="1"/>
  <c r="G1500" i="1"/>
  <c r="H1500" i="1"/>
  <c r="G1502" i="1"/>
  <c r="H1502" i="1"/>
  <c r="G1504" i="1"/>
  <c r="H1504" i="1"/>
  <c r="G1506" i="1"/>
  <c r="H1506" i="1"/>
  <c r="G1508" i="1"/>
  <c r="H1508" i="1"/>
  <c r="G1510" i="1"/>
  <c r="H1510" i="1"/>
  <c r="G1512" i="1"/>
  <c r="H1512" i="1"/>
  <c r="G1514" i="1"/>
  <c r="H1514" i="1"/>
  <c r="G1516" i="1"/>
  <c r="H1516" i="1"/>
  <c r="H1529" i="1"/>
  <c r="G1529" i="1"/>
  <c r="H1537" i="1"/>
  <c r="G1537" i="1"/>
  <c r="H1545" i="1"/>
  <c r="G1545" i="1"/>
  <c r="H1553" i="1"/>
  <c r="G1553" i="1"/>
  <c r="H1561" i="1"/>
  <c r="G1561" i="1"/>
  <c r="H1569" i="1"/>
  <c r="G1569" i="1"/>
  <c r="H1577" i="1"/>
  <c r="G1577" i="1"/>
  <c r="E152" i="4"/>
  <c r="D148" i="1" s="1"/>
  <c r="F159" i="4"/>
  <c r="D224" i="4"/>
  <c r="D351" i="4"/>
  <c r="E351" i="4"/>
  <c r="D363" i="4"/>
  <c r="D644" i="4"/>
  <c r="C638" i="1" s="1"/>
  <c r="D580" i="4"/>
  <c r="E580" i="4"/>
  <c r="D574" i="1" s="1"/>
  <c r="D593" i="4"/>
  <c r="C587" i="1" s="1"/>
  <c r="D7" i="5"/>
  <c r="F7" i="5" s="1"/>
  <c r="D78" i="5"/>
  <c r="F28" i="6"/>
  <c r="D114" i="6"/>
  <c r="L213" i="9"/>
  <c r="L192" i="9"/>
  <c r="F192" i="9" s="1"/>
  <c r="H165" i="9"/>
  <c r="B22" i="9"/>
  <c r="B25" i="9"/>
  <c r="B30" i="9"/>
  <c r="B38" i="9"/>
  <c r="H1429" i="1"/>
  <c r="G1432" i="1"/>
  <c r="H1432" i="1"/>
  <c r="H1433" i="1"/>
  <c r="H1436" i="1"/>
  <c r="G1439" i="1"/>
  <c r="I1439" i="1" s="1"/>
  <c r="H1439" i="1"/>
  <c r="J1440" i="1"/>
  <c r="G1441" i="1"/>
  <c r="H1441" i="1"/>
  <c r="J1442" i="1"/>
  <c r="G1443" i="1"/>
  <c r="I1443" i="1" s="1"/>
  <c r="H1443" i="1"/>
  <c r="J1444" i="1"/>
  <c r="J1445" i="1"/>
  <c r="H1445" i="1"/>
  <c r="D50" i="4"/>
  <c r="D82" i="4"/>
  <c r="E163" i="4"/>
  <c r="D159" i="1" s="1"/>
  <c r="D484" i="4"/>
  <c r="E7" i="5"/>
  <c r="D49" i="8"/>
  <c r="C1524" i="1" s="1"/>
  <c r="G1524" i="1" s="1"/>
  <c r="B26" i="9"/>
  <c r="B29" i="9"/>
  <c r="B34" i="9"/>
  <c r="B37" i="9"/>
  <c r="E23" i="9"/>
  <c r="B23" i="9" s="1"/>
  <c r="E31" i="9"/>
  <c r="B31" i="9" s="1"/>
  <c r="E35" i="9"/>
  <c r="B35" i="9" s="1"/>
  <c r="E39" i="9"/>
  <c r="B39" i="9" s="1"/>
  <c r="E41" i="9"/>
  <c r="B41" i="9" s="1"/>
  <c r="E43" i="9"/>
  <c r="B43" i="9" s="1"/>
  <c r="E46" i="9"/>
  <c r="B46"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E144" i="9"/>
  <c r="B144" i="9" s="1"/>
  <c r="E145" i="9"/>
  <c r="B145" i="9" s="1"/>
  <c r="E147" i="9"/>
  <c r="B147" i="9" s="1"/>
  <c r="E149" i="9"/>
  <c r="B149" i="9" s="1"/>
  <c r="E151" i="9"/>
  <c r="B151" i="9" s="1"/>
  <c r="E153" i="9"/>
  <c r="B153" i="9" s="1"/>
  <c r="E155" i="9"/>
  <c r="B155" i="9" s="1"/>
  <c r="E157" i="9"/>
  <c r="B157" i="9" s="1"/>
  <c r="E159" i="9"/>
  <c r="B159" i="9" s="1"/>
  <c r="F271" i="9"/>
  <c r="E282" i="9"/>
  <c r="B282" i="9" s="1"/>
  <c r="E294" i="9"/>
  <c r="B294" i="9" s="1"/>
  <c r="E296" i="9"/>
  <c r="B296" i="9" s="1"/>
  <c r="E300" i="9"/>
  <c r="B300" i="9" s="1"/>
  <c r="B308" i="9"/>
  <c r="B40" i="9"/>
  <c r="B42" i="9"/>
  <c r="B45" i="9"/>
  <c r="B47" i="9"/>
  <c r="B51" i="9"/>
  <c r="B55" i="9"/>
  <c r="B59" i="9"/>
  <c r="B63" i="9"/>
  <c r="B67" i="9"/>
  <c r="B71" i="9"/>
  <c r="B75" i="9"/>
  <c r="B79" i="9"/>
  <c r="B83" i="9"/>
  <c r="B87" i="9"/>
  <c r="B91" i="9"/>
  <c r="B95" i="9"/>
  <c r="B99" i="9"/>
  <c r="B103" i="9"/>
  <c r="B107" i="9"/>
  <c r="B111" i="9"/>
  <c r="B115" i="9"/>
  <c r="B119" i="9"/>
  <c r="B123" i="9"/>
  <c r="B127" i="9"/>
  <c r="B131" i="9"/>
  <c r="B135" i="9"/>
  <c r="B139" i="9"/>
  <c r="B225" i="9"/>
  <c r="B227" i="9"/>
  <c r="B229" i="9"/>
  <c r="B231" i="9"/>
  <c r="B233" i="9"/>
  <c r="B235" i="9"/>
  <c r="B237" i="9"/>
  <c r="B243" i="9"/>
  <c r="B247" i="9"/>
  <c r="B249" i="9"/>
  <c r="B251" i="9"/>
  <c r="B253" i="9"/>
  <c r="B255" i="9"/>
  <c r="B257" i="9"/>
  <c r="B259" i="9"/>
  <c r="B261" i="9"/>
  <c r="B263" i="9"/>
  <c r="B265" i="9"/>
  <c r="B271" i="9"/>
  <c r="B273" i="9"/>
  <c r="B288" i="9"/>
  <c r="B297" i="9"/>
  <c r="B302" i="9"/>
  <c r="E304" i="9"/>
  <c r="B304" i="9" s="1"/>
  <c r="H1285" i="1"/>
  <c r="H1270" i="1"/>
  <c r="H1264" i="1"/>
  <c r="H1244" i="1"/>
  <c r="E245" i="5"/>
  <c r="D1222" i="1" s="1"/>
  <c r="F250" i="5"/>
  <c r="H1222" i="1"/>
  <c r="H1223" i="1"/>
  <c r="H1225" i="1"/>
  <c r="F246" i="5"/>
  <c r="F180" i="5"/>
  <c r="G1154" i="1"/>
  <c r="G1155" i="1"/>
  <c r="G1151" i="1"/>
  <c r="F170" i="5"/>
  <c r="G1148" i="1"/>
  <c r="G1149" i="1"/>
  <c r="G1139" i="1"/>
  <c r="G1064" i="1"/>
  <c r="G1054" i="1"/>
  <c r="G1047" i="1"/>
  <c r="G1048" i="1"/>
  <c r="G1050" i="1"/>
  <c r="G1033" i="1"/>
  <c r="G1030" i="1"/>
  <c r="G1032" i="1"/>
  <c r="G1012" i="1"/>
  <c r="G1028" i="1"/>
  <c r="G1023" i="1"/>
  <c r="G1025" i="1"/>
  <c r="G1007" i="1"/>
  <c r="G1008" i="1"/>
  <c r="F29" i="5"/>
  <c r="G1006" i="1"/>
  <c r="G1005" i="1"/>
  <c r="G1003" i="1"/>
  <c r="G1002" i="1"/>
  <c r="G1001" i="1"/>
  <c r="G999" i="1"/>
  <c r="G997" i="1"/>
  <c r="G998" i="1"/>
  <c r="G996" i="1"/>
  <c r="G995" i="1"/>
  <c r="G994" i="1"/>
  <c r="G993" i="1"/>
  <c r="F13" i="5"/>
  <c r="G991" i="1"/>
  <c r="G992" i="1"/>
  <c r="H405" i="1"/>
  <c r="G948" i="1"/>
  <c r="G741" i="1"/>
  <c r="G716" i="1"/>
  <c r="G712" i="1"/>
  <c r="G644" i="1"/>
  <c r="F652" i="4"/>
  <c r="F593" i="4"/>
  <c r="F605" i="4"/>
  <c r="H292" i="1"/>
  <c r="H291" i="1"/>
  <c r="H290" i="1"/>
  <c r="H413" i="1"/>
  <c r="H289" i="1"/>
  <c r="H288" i="1"/>
  <c r="H411" i="1"/>
  <c r="H412" i="1"/>
  <c r="E644" i="4"/>
  <c r="D638" i="1" s="1"/>
  <c r="H638" i="1" s="1"/>
  <c r="H204" i="1"/>
  <c r="F202" i="4"/>
  <c r="H192" i="1"/>
  <c r="H209" i="1"/>
  <c r="H208" i="1"/>
  <c r="H206" i="1"/>
  <c r="H207" i="1"/>
  <c r="H190" i="1"/>
  <c r="H189" i="1"/>
  <c r="H184" i="1"/>
  <c r="H188" i="1"/>
  <c r="H187" i="1"/>
  <c r="F188" i="4"/>
  <c r="F223" i="9"/>
  <c r="B223" i="9" s="1"/>
  <c r="F221" i="9"/>
  <c r="B221" i="9"/>
  <c r="F219" i="9"/>
  <c r="B219" i="9"/>
  <c r="H178" i="1"/>
  <c r="H177" i="1"/>
  <c r="F177" i="4"/>
  <c r="H173" i="1"/>
  <c r="H174" i="1"/>
  <c r="H172" i="1"/>
  <c r="H165" i="1"/>
  <c r="H170" i="1"/>
  <c r="F163" i="4"/>
  <c r="F169" i="4"/>
  <c r="H169" i="1"/>
  <c r="H168" i="1"/>
  <c r="H167" i="1"/>
  <c r="H166" i="1"/>
  <c r="H163" i="1"/>
  <c r="H159" i="1"/>
  <c r="H160" i="1"/>
  <c r="H161" i="1"/>
  <c r="H158" i="1"/>
  <c r="H157" i="1"/>
  <c r="H155" i="1"/>
  <c r="H156" i="1"/>
  <c r="H154" i="1"/>
  <c r="H152" i="1"/>
  <c r="F153" i="4"/>
  <c r="H151" i="1"/>
  <c r="H148" i="1"/>
  <c r="H149" i="1"/>
  <c r="H150" i="1"/>
  <c r="H133" i="1"/>
  <c r="H132" i="1"/>
  <c r="F133" i="4"/>
  <c r="H131" i="1"/>
  <c r="H120" i="1"/>
  <c r="H121" i="1"/>
  <c r="H123" i="1"/>
  <c r="F125" i="4"/>
  <c r="E27" i="9"/>
  <c r="B27" i="9" s="1"/>
  <c r="F215" i="9"/>
  <c r="F217" i="9"/>
  <c r="B215" i="9"/>
  <c r="B217" i="9"/>
  <c r="E286" i="9"/>
  <c r="B286" i="9" s="1"/>
  <c r="E292" i="9"/>
  <c r="B292" i="9" s="1"/>
  <c r="G4" i="1"/>
  <c r="G7" i="1"/>
  <c r="G8" i="1"/>
  <c r="G9" i="1"/>
  <c r="G18" i="1"/>
  <c r="G19" i="1"/>
  <c r="G20" i="1"/>
  <c r="G21" i="1"/>
  <c r="G22" i="1"/>
  <c r="G23" i="1"/>
  <c r="G24" i="1"/>
  <c r="G25" i="1"/>
  <c r="G26" i="1"/>
  <c r="G27" i="1"/>
  <c r="G28" i="1"/>
  <c r="G29" i="1"/>
  <c r="G36" i="1"/>
  <c r="G37" i="1"/>
  <c r="G38" i="1"/>
  <c r="G48" i="1"/>
  <c r="G50" i="1"/>
  <c r="G54" i="1"/>
  <c r="G58" i="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5" i="1"/>
  <c r="G6" i="1"/>
  <c r="G10" i="1"/>
  <c r="G11" i="1"/>
  <c r="G12" i="1"/>
  <c r="G13" i="1"/>
  <c r="G14" i="1"/>
  <c r="G15" i="1"/>
  <c r="G16" i="1"/>
  <c r="G17" i="1"/>
  <c r="G30" i="1"/>
  <c r="G31" i="1"/>
  <c r="G32" i="1"/>
  <c r="G33" i="1"/>
  <c r="G34" i="1"/>
  <c r="G35" i="1"/>
  <c r="G39" i="1"/>
  <c r="G40" i="1"/>
  <c r="G41" i="1"/>
  <c r="G42" i="1"/>
  <c r="G43" i="1"/>
  <c r="G44" i="1"/>
  <c r="G45" i="1"/>
  <c r="G47" i="1"/>
  <c r="G52" i="1"/>
  <c r="G56" i="1"/>
  <c r="G60"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9" i="1"/>
  <c r="G291" i="1"/>
  <c r="G293"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H577" i="1"/>
  <c r="G578" i="1"/>
  <c r="G580" i="1"/>
  <c r="G582" i="1"/>
  <c r="G584" i="1"/>
  <c r="G586" i="1"/>
  <c r="G588" i="1"/>
  <c r="G590" i="1"/>
  <c r="G592" i="1"/>
  <c r="G594" i="1"/>
  <c r="G596" i="1"/>
  <c r="G598" i="1"/>
  <c r="G600" i="1"/>
  <c r="G602" i="1"/>
  <c r="G604" i="1"/>
  <c r="G606" i="1"/>
  <c r="G608" i="1"/>
  <c r="G610" i="1"/>
  <c r="G612" i="1"/>
  <c r="G614" i="1"/>
  <c r="G616" i="1"/>
  <c r="G618"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H1175"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H1312"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E6" i="4"/>
  <c r="G1454" i="1"/>
  <c r="J1462" i="1"/>
  <c r="H1462" i="1"/>
  <c r="G1462" i="1"/>
  <c r="J1463" i="1"/>
  <c r="H1463" i="1"/>
  <c r="G1463" i="1"/>
  <c r="J1464" i="1"/>
  <c r="H1464" i="1"/>
  <c r="G1464" i="1"/>
  <c r="J1465" i="1"/>
  <c r="H1465" i="1"/>
  <c r="G1465" i="1"/>
  <c r="J1466" i="1"/>
  <c r="H1466" i="1"/>
  <c r="G1466" i="1"/>
  <c r="J1467" i="1"/>
  <c r="H1467" i="1"/>
  <c r="G1467" i="1"/>
  <c r="J1468" i="1"/>
  <c r="H1468" i="1"/>
  <c r="G1468" i="1"/>
  <c r="G1469" i="1"/>
  <c r="J1471" i="1"/>
  <c r="H1471" i="1"/>
  <c r="G1471" i="1"/>
  <c r="J1472" i="1"/>
  <c r="H1472" i="1"/>
  <c r="G1472" i="1"/>
  <c r="J1473" i="1"/>
  <c r="H1473" i="1"/>
  <c r="G1473" i="1"/>
  <c r="J1474" i="1"/>
  <c r="H1474" i="1"/>
  <c r="G1474" i="1"/>
  <c r="G1475" i="1"/>
  <c r="F8" i="4"/>
  <c r="F98" i="4"/>
  <c r="H307" i="9"/>
  <c r="E307" i="9" s="1"/>
  <c r="B307" i="9" s="1"/>
  <c r="E176" i="5"/>
  <c r="D141" i="6"/>
  <c r="F5" i="6"/>
  <c r="G1445" i="1"/>
  <c r="D7" i="4"/>
  <c r="F298" i="4"/>
  <c r="F529" i="4"/>
  <c r="F69" i="5"/>
  <c r="G309" i="9"/>
  <c r="E309" i="9" s="1"/>
  <c r="B309" i="9" s="1"/>
  <c r="F190" i="5"/>
  <c r="G310" i="9"/>
  <c r="E310" i="9" s="1"/>
  <c r="B310" i="9" s="1"/>
  <c r="F206" i="5"/>
  <c r="F238" i="5"/>
  <c r="D237" i="5"/>
  <c r="F134" i="4"/>
  <c r="F140" i="4"/>
  <c r="G21" i="9"/>
  <c r="F152" i="4"/>
  <c r="F164" i="4"/>
  <c r="F216" i="4"/>
  <c r="F264" i="4"/>
  <c r="F299" i="4"/>
  <c r="F345" i="4"/>
  <c r="F351" i="4"/>
  <c r="F397" i="4"/>
  <c r="F417" i="4"/>
  <c r="G210" i="9"/>
  <c r="E210" i="9" s="1"/>
  <c r="B210" i="9" s="1"/>
  <c r="G202" i="9"/>
  <c r="E202" i="9" s="1"/>
  <c r="B202" i="9" s="1"/>
  <c r="G198" i="9"/>
  <c r="E198" i="9" s="1"/>
  <c r="B198" i="9" s="1"/>
  <c r="G194" i="9"/>
  <c r="E194" i="9" s="1"/>
  <c r="B194" i="9" s="1"/>
  <c r="F422" i="4"/>
  <c r="F460" i="4"/>
  <c r="F516" i="4"/>
  <c r="F530" i="4"/>
  <c r="F568" i="4"/>
  <c r="F594" i="4"/>
  <c r="G212" i="9"/>
  <c r="E212" i="9" s="1"/>
  <c r="B212" i="9" s="1"/>
  <c r="G208" i="9"/>
  <c r="E208" i="9" s="1"/>
  <c r="B208" i="9" s="1"/>
  <c r="G204" i="9"/>
  <c r="E204" i="9" s="1"/>
  <c r="B204" i="9" s="1"/>
  <c r="G200" i="9"/>
  <c r="E200" i="9" s="1"/>
  <c r="B200" i="9" s="1"/>
  <c r="G196" i="9"/>
  <c r="E196" i="9" s="1"/>
  <c r="B196" i="9" s="1"/>
  <c r="F626" i="4"/>
  <c r="F8" i="5"/>
  <c r="F70" i="5"/>
  <c r="F88" i="5"/>
  <c r="F177" i="5"/>
  <c r="F191" i="5"/>
  <c r="F207" i="5"/>
  <c r="F239" i="5"/>
  <c r="F259" i="5"/>
  <c r="F6" i="6"/>
  <c r="F36" i="6"/>
  <c r="F90" i="6"/>
  <c r="F130" i="6"/>
  <c r="B315" i="9"/>
  <c r="E314" i="9"/>
  <c r="I10" i="3" s="1"/>
  <c r="H21" i="9"/>
  <c r="D151" i="4"/>
  <c r="F416" i="4"/>
  <c r="D421" i="4"/>
  <c r="E143" i="9"/>
  <c r="B143" i="9" s="1"/>
  <c r="F603" i="4"/>
  <c r="D625" i="4"/>
  <c r="D87" i="5"/>
  <c r="D68" i="5" s="1"/>
  <c r="E146" i="5"/>
  <c r="D1124" i="1" s="1"/>
  <c r="H1124" i="1" s="1"/>
  <c r="E290" i="9"/>
  <c r="B290" i="9" s="1"/>
  <c r="F149" i="5"/>
  <c r="D176" i="5"/>
  <c r="B283" i="9"/>
  <c r="G280" i="9"/>
  <c r="E280" i="9" s="1"/>
  <c r="B280" i="9" s="1"/>
  <c r="G279" i="9"/>
  <c r="E279" i="9" s="1"/>
  <c r="B279" i="9" s="1"/>
  <c r="M213" i="9"/>
  <c r="F21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G166" i="9"/>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F277" i="9"/>
  <c r="B281" i="9"/>
  <c r="D42" i="8" l="1"/>
  <c r="G313" i="9" s="1"/>
  <c r="E313" i="9" s="1"/>
  <c r="B313" i="9" s="1"/>
  <c r="E528" i="4"/>
  <c r="D522" i="1" s="1"/>
  <c r="G248" i="1"/>
  <c r="E165" i="9"/>
  <c r="B165" i="9" s="1"/>
  <c r="E151" i="4"/>
  <c r="E289" i="4" s="1"/>
  <c r="E290" i="4" s="1"/>
  <c r="D286" i="1" s="1"/>
  <c r="G990" i="1"/>
  <c r="I1473" i="1"/>
  <c r="I1471" i="1"/>
  <c r="I1468" i="1"/>
  <c r="I1466" i="1"/>
  <c r="I1464" i="1"/>
  <c r="I1462" i="1"/>
  <c r="I20" i="3"/>
  <c r="D985" i="1"/>
  <c r="F50" i="4"/>
  <c r="C46" i="1"/>
  <c r="I1441" i="1"/>
  <c r="F114" i="6"/>
  <c r="H27" i="3"/>
  <c r="C1408" i="1"/>
  <c r="F78" i="5"/>
  <c r="C1056" i="1"/>
  <c r="G587" i="1"/>
  <c r="H587" i="1"/>
  <c r="F580" i="4"/>
  <c r="C574" i="1"/>
  <c r="F363" i="4"/>
  <c r="C358" i="1"/>
  <c r="D350" i="4"/>
  <c r="C346" i="1"/>
  <c r="F484" i="4"/>
  <c r="C478" i="1"/>
  <c r="F82" i="4"/>
  <c r="C78" i="1"/>
  <c r="D43" i="8"/>
  <c r="H20" i="3"/>
  <c r="C985" i="1"/>
  <c r="E350" i="4"/>
  <c r="D346" i="1"/>
  <c r="F224" i="4"/>
  <c r="C220" i="1"/>
  <c r="E237" i="5"/>
  <c r="I23" i="3" s="1"/>
  <c r="F644" i="4"/>
  <c r="G638" i="1"/>
  <c r="B213" i="9"/>
  <c r="H21" i="3"/>
  <c r="C1046" i="1"/>
  <c r="D6" i="5"/>
  <c r="F625" i="4"/>
  <c r="C619" i="1"/>
  <c r="K1450" i="9"/>
  <c r="E21" i="9"/>
  <c r="F141" i="6"/>
  <c r="C1435" i="1"/>
  <c r="H28" i="3"/>
  <c r="I22" i="3"/>
  <c r="D1153" i="1"/>
  <c r="E68" i="5"/>
  <c r="E412" i="4"/>
  <c r="I16" i="3"/>
  <c r="D2" i="1"/>
  <c r="G1124" i="1"/>
  <c r="E166" i="9"/>
  <c r="B166" i="9" s="1"/>
  <c r="F176" i="5"/>
  <c r="D175" i="5"/>
  <c r="H22" i="3"/>
  <c r="C1153" i="1"/>
  <c r="F87" i="5"/>
  <c r="C1065" i="1"/>
  <c r="F421" i="4"/>
  <c r="D420" i="4"/>
  <c r="C415" i="1"/>
  <c r="D289" i="4"/>
  <c r="H17" i="3"/>
  <c r="C147" i="1"/>
  <c r="H23" i="3"/>
  <c r="C1214" i="1"/>
  <c r="F146" i="5"/>
  <c r="D528" i="4"/>
  <c r="F7" i="4"/>
  <c r="D6" i="4"/>
  <c r="C3" i="1"/>
  <c r="G317" i="9"/>
  <c r="E317" i="9" s="1"/>
  <c r="I1474" i="1"/>
  <c r="I1472" i="1"/>
  <c r="I1467" i="1"/>
  <c r="I1465" i="1"/>
  <c r="I1463" i="1"/>
  <c r="I1479" i="1"/>
  <c r="I1477" i="1"/>
  <c r="I1460" i="1"/>
  <c r="I1458" i="1"/>
  <c r="I1456" i="1"/>
  <c r="I1451" i="1"/>
  <c r="I1449" i="1"/>
  <c r="I1447" i="1"/>
  <c r="H19" i="9" l="1"/>
  <c r="E19" i="9" s="1"/>
  <c r="B19" i="9" s="1"/>
  <c r="I34" i="3"/>
  <c r="G312" i="9"/>
  <c r="E312" i="9" s="1"/>
  <c r="E311" i="9" s="1"/>
  <c r="C1517" i="1"/>
  <c r="H1517" i="1" s="1"/>
  <c r="G985" i="1"/>
  <c r="E635" i="4"/>
  <c r="D629" i="1" s="1"/>
  <c r="E636" i="4"/>
  <c r="D630" i="1" s="1"/>
  <c r="I17" i="3"/>
  <c r="F151" i="4"/>
  <c r="D147" i="1"/>
  <c r="H147" i="1" s="1"/>
  <c r="E408" i="4"/>
  <c r="D403" i="1" s="1"/>
  <c r="D345" i="1"/>
  <c r="E407" i="4"/>
  <c r="D402" i="1" s="1"/>
  <c r="H78" i="1"/>
  <c r="G78" i="1"/>
  <c r="H478" i="1"/>
  <c r="G478" i="1"/>
  <c r="H346" i="1"/>
  <c r="G346" i="1"/>
  <c r="H358" i="1"/>
  <c r="G358" i="1"/>
  <c r="H574" i="1"/>
  <c r="G574" i="1"/>
  <c r="H1056" i="1"/>
  <c r="G1056" i="1"/>
  <c r="G1408" i="1"/>
  <c r="H1408" i="1"/>
  <c r="H46" i="1"/>
  <c r="G46" i="1"/>
  <c r="H985" i="1"/>
  <c r="H220" i="1"/>
  <c r="G220" i="1"/>
  <c r="I35" i="3"/>
  <c r="C1518" i="1"/>
  <c r="C345" i="1"/>
  <c r="D408" i="4"/>
  <c r="D407" i="4"/>
  <c r="F350" i="4"/>
  <c r="E175" i="5"/>
  <c r="D1152" i="1" s="1"/>
  <c r="D1214" i="1"/>
  <c r="G1214" i="1" s="1"/>
  <c r="F237" i="5"/>
  <c r="D412" i="4"/>
  <c r="D290" i="4"/>
  <c r="F6" i="4"/>
  <c r="H16" i="3"/>
  <c r="C2" i="1"/>
  <c r="D636" i="4"/>
  <c r="F528" i="4"/>
  <c r="C522" i="1"/>
  <c r="H1214" i="1"/>
  <c r="D291" i="4"/>
  <c r="F289" i="4"/>
  <c r="D413" i="4"/>
  <c r="C285" i="1"/>
  <c r="H1065" i="1"/>
  <c r="G1065" i="1"/>
  <c r="H1153" i="1"/>
  <c r="G1153" i="1"/>
  <c r="F175" i="5"/>
  <c r="C1152" i="1"/>
  <c r="G1435" i="1"/>
  <c r="H1435" i="1"/>
  <c r="H9" i="3"/>
  <c r="E413" i="4"/>
  <c r="E414" i="4" s="1"/>
  <c r="D409" i="1" s="1"/>
  <c r="E291" i="4"/>
  <c r="D287" i="1" s="1"/>
  <c r="D285" i="1"/>
  <c r="G619" i="1"/>
  <c r="H619" i="1"/>
  <c r="G278" i="9"/>
  <c r="C984" i="1"/>
  <c r="B317" i="9"/>
  <c r="E316" i="9"/>
  <c r="D635" i="4"/>
  <c r="F420" i="4"/>
  <c r="C414" i="1"/>
  <c r="H3" i="1"/>
  <c r="G3" i="1"/>
  <c r="B312" i="9"/>
  <c r="H415" i="1"/>
  <c r="G415" i="1"/>
  <c r="E639" i="4"/>
  <c r="D407" i="1"/>
  <c r="I21" i="3"/>
  <c r="D1046" i="1"/>
  <c r="G1046" i="1" s="1"/>
  <c r="E6" i="5"/>
  <c r="B21" i="9"/>
  <c r="F68" i="5"/>
  <c r="G1517" i="1" l="1"/>
  <c r="H11" i="3"/>
  <c r="G147" i="1"/>
  <c r="F408" i="4"/>
  <c r="C403" i="1"/>
  <c r="G1518" i="1"/>
  <c r="H1518" i="1"/>
  <c r="C402" i="1"/>
  <c r="F407" i="4"/>
  <c r="H345" i="1"/>
  <c r="G345" i="1"/>
  <c r="H1046" i="1"/>
  <c r="N3" i="9"/>
  <c r="I11" i="3"/>
  <c r="K3" i="9"/>
  <c r="I9" i="3"/>
  <c r="D640" i="4"/>
  <c r="D415" i="4"/>
  <c r="F413" i="4"/>
  <c r="C408" i="1"/>
  <c r="F291" i="4"/>
  <c r="C287" i="1"/>
  <c r="H2" i="1"/>
  <c r="G2" i="1"/>
  <c r="D639" i="4"/>
  <c r="D414" i="4"/>
  <c r="F412" i="4"/>
  <c r="C407" i="1"/>
  <c r="D633" i="1"/>
  <c r="H278" i="9"/>
  <c r="E278" i="9" s="1"/>
  <c r="D984" i="1"/>
  <c r="H984" i="1" s="1"/>
  <c r="H414" i="1"/>
  <c r="G414" i="1"/>
  <c r="F635" i="4"/>
  <c r="C629" i="1"/>
  <c r="F6" i="5"/>
  <c r="G284" i="9"/>
  <c r="E284" i="9" s="1"/>
  <c r="B284" i="9" s="1"/>
  <c r="E640" i="4"/>
  <c r="E415" i="4"/>
  <c r="D410" i="1" s="1"/>
  <c r="D408" i="1"/>
  <c r="H1152" i="1"/>
  <c r="G1152" i="1"/>
  <c r="H285" i="1"/>
  <c r="G285" i="1"/>
  <c r="H522" i="1"/>
  <c r="G522" i="1"/>
  <c r="F636" i="4"/>
  <c r="C630" i="1"/>
  <c r="F290" i="4"/>
  <c r="C286" i="1"/>
  <c r="G403" i="1" l="1"/>
  <c r="H403" i="1"/>
  <c r="H402" i="1"/>
  <c r="G402" i="1"/>
  <c r="H286" i="1"/>
  <c r="G286" i="1"/>
  <c r="G630" i="1"/>
  <c r="H630" i="1"/>
  <c r="E642" i="4"/>
  <c r="D634" i="1"/>
  <c r="G984" i="1"/>
  <c r="H8" i="3"/>
  <c r="E641" i="4"/>
  <c r="D641" i="4"/>
  <c r="F639" i="4"/>
  <c r="C633" i="1"/>
  <c r="H287" i="1"/>
  <c r="G287" i="1"/>
  <c r="H408" i="1"/>
  <c r="G408" i="1"/>
  <c r="F415" i="4"/>
  <c r="C410" i="1"/>
  <c r="G629" i="1"/>
  <c r="H629" i="1"/>
  <c r="B278" i="9"/>
  <c r="E277" i="9"/>
  <c r="H407" i="1"/>
  <c r="G407" i="1"/>
  <c r="F414" i="4"/>
  <c r="C409" i="1"/>
  <c r="D642" i="4"/>
  <c r="F640" i="4"/>
  <c r="C634" i="1"/>
  <c r="G634" i="1" l="1"/>
  <c r="H634" i="1"/>
  <c r="D646" i="4"/>
  <c r="F642" i="4"/>
  <c r="C636" i="1"/>
  <c r="H409" i="1"/>
  <c r="G409" i="1"/>
  <c r="H410" i="1"/>
  <c r="G410" i="1"/>
  <c r="G633" i="1"/>
  <c r="H633" i="1"/>
  <c r="D645" i="4"/>
  <c r="F641" i="4"/>
  <c r="C635" i="1"/>
  <c r="M3" i="9"/>
  <c r="I8" i="3"/>
  <c r="E645" i="4"/>
  <c r="D635" i="1"/>
  <c r="E646" i="4"/>
  <c r="D636" i="1"/>
  <c r="G276" i="9" l="1"/>
  <c r="E276" i="9" s="1"/>
  <c r="B276" i="9" s="1"/>
  <c r="I19" i="3"/>
  <c r="D640" i="1"/>
  <c r="I18" i="3"/>
  <c r="D639" i="1"/>
  <c r="H7" i="3" s="1"/>
  <c r="G635" i="1"/>
  <c r="H635" i="1"/>
  <c r="F645" i="4"/>
  <c r="H18" i="3"/>
  <c r="C639" i="1"/>
  <c r="G636" i="1"/>
  <c r="H636" i="1"/>
  <c r="F646" i="4"/>
  <c r="H19" i="3"/>
  <c r="C640" i="1"/>
  <c r="G640" i="1" l="1"/>
  <c r="H640" i="1"/>
  <c r="G639" i="1"/>
  <c r="H639" i="1"/>
  <c r="J3" i="9"/>
  <c r="G274" i="9" l="1"/>
  <c r="L272" i="9"/>
  <c r="H274" i="9"/>
  <c r="G18" i="9"/>
  <c r="M272" i="9"/>
  <c r="H18" i="9"/>
  <c r="G17" i="9"/>
  <c r="G16" i="9"/>
  <c r="H15" i="9"/>
  <c r="J6" i="9"/>
  <c r="K9" i="9"/>
  <c r="I11" i="9"/>
  <c r="L15" i="9"/>
  <c r="H17" i="9"/>
  <c r="K7" i="9"/>
  <c r="I9" i="9"/>
  <c r="J12" i="9"/>
  <c r="G15" i="9"/>
  <c r="J17" i="9"/>
  <c r="I6" i="9"/>
  <c r="J7" i="9"/>
  <c r="K8" i="9"/>
  <c r="J11" i="9"/>
  <c r="K12" i="9"/>
  <c r="I17" i="9"/>
  <c r="L16" i="9"/>
  <c r="M15" i="9"/>
  <c r="K5" i="9"/>
  <c r="I7" i="9"/>
  <c r="E7" i="9" s="1"/>
  <c r="B7" i="9" s="1"/>
  <c r="J10" i="9"/>
  <c r="K13" i="9"/>
  <c r="M16" i="9"/>
  <c r="I5" i="9"/>
  <c r="J8" i="9"/>
  <c r="K11" i="9"/>
  <c r="I13" i="9"/>
  <c r="H16" i="9"/>
  <c r="J5" i="9"/>
  <c r="K6" i="9"/>
  <c r="I8" i="9"/>
  <c r="E8" i="9" s="1"/>
  <c r="B8" i="9" s="1"/>
  <c r="J9" i="9"/>
  <c r="K10" i="9"/>
  <c r="I12" i="9"/>
  <c r="J13" i="9"/>
  <c r="E6" i="9" l="1"/>
  <c r="B6" i="9" s="1"/>
  <c r="E15" i="9"/>
  <c r="E9" i="9"/>
  <c r="B9" i="9" s="1"/>
  <c r="E11" i="9"/>
  <c r="B11" i="9" s="1"/>
  <c r="E16" i="9"/>
  <c r="F272" i="9"/>
  <c r="F20" i="9" s="1"/>
  <c r="E13" i="9"/>
  <c r="B13" i="9" s="1"/>
  <c r="E10" i="9"/>
  <c r="B10" i="9" s="1"/>
  <c r="F16" i="9"/>
  <c r="E18" i="9"/>
  <c r="B18" i="9" s="1"/>
  <c r="E12" i="9"/>
  <c r="B12" i="9" s="1"/>
  <c r="E5" i="9"/>
  <c r="F15" i="9"/>
  <c r="E17" i="9"/>
  <c r="B17" i="9" s="1"/>
  <c r="E274" i="9"/>
  <c r="B16" i="9" l="1"/>
  <c r="B272" i="9"/>
  <c r="F14" i="9"/>
  <c r="F3" i="9" s="1"/>
  <c r="E14" i="9"/>
  <c r="B274" i="9"/>
  <c r="E20" i="9"/>
  <c r="I7" i="3" s="1"/>
  <c r="B5" i="9"/>
  <c r="E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<sst xmlns="http://schemas.openxmlformats.org/spreadsheetml/2006/main" count="4369" uniqueCount="3421">
  <si>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</si>
  <si>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</si>
  <si>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</si>
  <si>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</si>
  <si>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</si>
  <si>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</si>
  <si>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</si>
  <si>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</si>
  <si>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</si>
  <si>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</si>
  <si>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</si>
  <si>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</si>
  <si>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</si>
  <si>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</si>
  <si>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</si>
  <si>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</si>
  <si>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</si>
  <si>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</si>
  <si>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</si>
  <si>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</si>
  <si>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</si>
  <si>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</si>
  <si>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</si>
  <si>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</si>
  <si>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</si>
  <si>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</si>
  <si>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</si>
  <si>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</si>
  <si>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</si>
  <si>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</si>
  <si>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</si>
  <si>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ŽUPANIJSKO DRŽAVNO ODVJETNIŠTVO U OSIJEKU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</si>
  <si>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</si>
  <si>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</si>
  <si>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</si>
  <si>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</si>
  <si>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</si>
  <si>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</si>
  <si>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</si>
  <si>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</si>
  <si>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</si>
  <si>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</si>
  <si>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</si>
  <si>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</si>
  <si>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</si>
  <si>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</si>
  <si>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</si>
  <si>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</si>
  <si>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</si>
  <si>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3620 - ŽUPANIJSKO DRŽAVNO ODVJETNIŠTVO U OSIJEKU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</si>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</sst>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1566406.01</v>
      </c>
      <c r="D2" s="6">
        <f>'PR-RAS'!E6</f>
        <v>1795249.0599999998</v>
      </c>
      <c r="E2" s="6">
        <v>0</v>
      </c>
      <c r="F2" s="6">
        <v>0</v>
      </c>
      <c r="G2" s="7">
        <f t="shared" ref="G2:G264" si="0">(B2/1000)*(C2*1+D2*2)</f>
        <v>5156.9041299999999</v>
      </c>
      <c r="H2" s="7">
        <f t="shared" ref="H2:H264" si="1">ABS(C2-ROUND(C2,0))+ABS(D2-ROUND(D2,0))</f>
        <v>6.9999999832361937E-2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56.67</v>
      </c>
      <c r="D120" s="1">
        <f>'PR-RAS'!E124</f>
        <v>354.46</v>
      </c>
      <c r="E120" s="1">
        <v>0</v>
      </c>
      <c r="F120" s="1">
        <v>0</v>
      </c>
      <c r="G120" s="2">
        <f t="shared" si="0"/>
        <v>91.105209999999985</v>
      </c>
      <c r="H120" s="2">
        <f t="shared" si="1"/>
        <v>0.78999999999997783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56.67</v>
      </c>
      <c r="D121" s="1">
        <f>'PR-RAS'!E125</f>
        <v>354.46</v>
      </c>
      <c r="E121" s="1">
        <v>0</v>
      </c>
      <c r="F121" s="1">
        <v>0</v>
      </c>
      <c r="G121" s="2">
        <f t="shared" si="0"/>
        <v>91.870799999999988</v>
      </c>
      <c r="H121" s="2">
        <f t="shared" si="1"/>
        <v>0.78999999999997783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56.67</v>
      </c>
      <c r="D123" s="1">
        <f>'PR-RAS'!E127</f>
        <v>354.46</v>
      </c>
      <c r="E123" s="1">
        <v>0</v>
      </c>
      <c r="F123" s="1">
        <v>0</v>
      </c>
      <c r="G123" s="2">
        <f t="shared" si="0"/>
        <v>93.401979999999995</v>
      </c>
      <c r="H123" s="2">
        <f t="shared" si="1"/>
        <v>0.78999999999997783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1566349.34</v>
      </c>
      <c r="D129" s="1">
        <f>'PR-RAS'!E133</f>
        <v>1794894.5999999999</v>
      </c>
      <c r="E129" s="1">
        <v>0</v>
      </c>
      <c r="F129" s="1">
        <v>0</v>
      </c>
      <c r="G129" s="2">
        <f t="shared" si="0"/>
        <v>659985.73311999999</v>
      </c>
      <c r="H129" s="2">
        <f t="shared" si="1"/>
        <v>0.74000000022351742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1566349.34</v>
      </c>
      <c r="D130" s="1">
        <f>'PR-RAS'!E134</f>
        <v>1794894.5999999999</v>
      </c>
      <c r="E130" s="1">
        <v>0</v>
      </c>
      <c r="F130" s="1">
        <v>0</v>
      </c>
      <c r="G130" s="2">
        <f t="shared" si="0"/>
        <v>665141.87166000006</v>
      </c>
      <c r="H130" s="2">
        <f t="shared" si="1"/>
        <v>0.74000000022351742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1563928.62</v>
      </c>
      <c r="D131" s="1">
        <f>'PR-RAS'!E135</f>
        <v>1788816.14</v>
      </c>
      <c r="E131" s="1">
        <v>0</v>
      </c>
      <c r="F131" s="1">
        <v>0</v>
      </c>
      <c r="G131" s="2">
        <f t="shared" si="0"/>
        <v>668402.91700000002</v>
      </c>
      <c r="H131" s="2">
        <f t="shared" si="1"/>
        <v>0.51999999978579581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2420.7199999999998</v>
      </c>
      <c r="D132" s="1">
        <f>'PR-RAS'!E136</f>
        <v>6078.46</v>
      </c>
      <c r="E132" s="1">
        <v>0</v>
      </c>
      <c r="F132" s="1">
        <v>0</v>
      </c>
      <c r="G132" s="2">
        <f t="shared" si="0"/>
        <v>1909.67084</v>
      </c>
      <c r="H132" s="2">
        <f t="shared" si="1"/>
        <v>0.74000000000023647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1570823.81</v>
      </c>
      <c r="D147" s="1">
        <f>'PR-RAS'!E151</f>
        <v>1787523.5100000002</v>
      </c>
      <c r="E147" s="1">
        <v>0</v>
      </c>
      <c r="F147" s="1">
        <v>0</v>
      </c>
      <c r="G147" s="2">
        <f t="shared" si="0"/>
        <v>751297.14117999992</v>
      </c>
      <c r="H147" s="2">
        <f t="shared" si="1"/>
        <v>0.67999999970197678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1347974.76</v>
      </c>
      <c r="D148" s="1">
        <f>'PR-RAS'!E152</f>
        <v>1539929.11</v>
      </c>
      <c r="E148" s="1">
        <v>0</v>
      </c>
      <c r="F148" s="1">
        <v>0</v>
      </c>
      <c r="G148" s="2">
        <f t="shared" si="0"/>
        <v>650891.44806000008</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1138139.3400000001</v>
      </c>
      <c r="D149" s="1">
        <f>'PR-RAS'!E153</f>
        <v>1260273.1400000001</v>
      </c>
      <c r="E149" s="1">
        <v>0</v>
      </c>
      <c r="F149" s="1">
        <v>0</v>
      </c>
      <c r="G149" s="2">
        <f t="shared" si="0"/>
        <v>541485.47175999999</v>
      </c>
      <c r="H149" s="2">
        <f t="shared" si="1"/>
        <v>0.48000000021420419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1133897.28</v>
      </c>
      <c r="D150" s="1">
        <f>'PR-RAS'!E154</f>
        <v>1257489.1200000001</v>
      </c>
      <c r="E150" s="1">
        <v>0</v>
      </c>
      <c r="F150" s="1">
        <v>0</v>
      </c>
      <c r="G150" s="2">
        <f t="shared" si="0"/>
        <v>543682.45248000009</v>
      </c>
      <c r="H150" s="2">
        <f t="shared" si="1"/>
        <v>0.40000000013969839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4242.0600000000004</v>
      </c>
      <c r="D152" s="1">
        <f>'PR-RAS'!E156</f>
        <v>2784.02</v>
      </c>
      <c r="E152" s="1">
        <v>0</v>
      </c>
      <c r="F152" s="1">
        <v>0</v>
      </c>
      <c r="G152" s="2">
        <f t="shared" si="0"/>
        <v>1481.3251</v>
      </c>
      <c r="H152" s="2">
        <f t="shared" si="1"/>
        <v>8.0000000000381988E-2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22042.42</v>
      </c>
      <c r="D154" s="1">
        <f>'PR-RAS'!E158</f>
        <v>28257.48</v>
      </c>
      <c r="E154" s="1">
        <v>0</v>
      </c>
      <c r="F154" s="1">
        <v>0</v>
      </c>
      <c r="G154" s="2">
        <f t="shared" si="0"/>
        <v>12019.279140000001</v>
      </c>
      <c r="H154" s="2">
        <f t="shared" si="1"/>
        <v>0.89999999999781721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187793</v>
      </c>
      <c r="D155" s="1">
        <f>'PR-RAS'!E159</f>
        <v>251398.49</v>
      </c>
      <c r="E155" s="1">
        <v>0</v>
      </c>
      <c r="F155" s="1">
        <v>0</v>
      </c>
      <c r="G155" s="2">
        <f t="shared" si="0"/>
        <v>106350.85691999999</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43453.52</v>
      </c>
      <c r="E156" s="1">
        <v>0</v>
      </c>
      <c r="F156" s="1">
        <v>0</v>
      </c>
      <c r="G156" s="2">
        <f t="shared" si="0"/>
        <v>13470.591199999999</v>
      </c>
      <c r="H156" s="2">
        <f t="shared" si="1"/>
        <v>0.48000000000320142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187793</v>
      </c>
      <c r="D157" s="1">
        <f>'PR-RAS'!E161</f>
        <v>207944.97</v>
      </c>
      <c r="E157" s="1">
        <v>0</v>
      </c>
      <c r="F157" s="1">
        <v>0</v>
      </c>
      <c r="G157" s="2">
        <f t="shared" si="0"/>
        <v>94174.538639999984</v>
      </c>
      <c r="H157" s="2">
        <f t="shared" si="1"/>
        <v>2.9999999998835847E-2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221870.18</v>
      </c>
      <c r="D159" s="1">
        <f>'PR-RAS'!E163</f>
        <v>221788.13</v>
      </c>
      <c r="E159" s="1">
        <v>0</v>
      </c>
      <c r="F159" s="1">
        <v>0</v>
      </c>
      <c r="G159" s="2">
        <f t="shared" si="0"/>
        <v>105140.53752</v>
      </c>
      <c r="H159" s="2">
        <f t="shared" si="1"/>
        <v>0.30999999999767169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21281.39</v>
      </c>
      <c r="D160" s="1">
        <f>'PR-RAS'!E164</f>
        <v>22528.57</v>
      </c>
      <c r="E160" s="1">
        <v>0</v>
      </c>
      <c r="F160" s="1">
        <v>0</v>
      </c>
      <c r="G160" s="2">
        <f t="shared" si="0"/>
        <v>10547.82627</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6057.59</v>
      </c>
      <c r="D161" s="1">
        <f>'PR-RAS'!E165</f>
        <v>6738.84</v>
      </c>
      <c r="E161" s="1">
        <v>0</v>
      </c>
      <c r="F161" s="1">
        <v>0</v>
      </c>
      <c r="G161" s="2">
        <f t="shared" si="0"/>
        <v>3125.6432</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14799.09</v>
      </c>
      <c r="D162" s="1">
        <f>'PR-RAS'!E166</f>
        <v>14523.06</v>
      </c>
      <c r="E162" s="1">
        <v>0</v>
      </c>
      <c r="F162" s="1">
        <v>0</v>
      </c>
      <c r="G162" s="2">
        <f t="shared" si="0"/>
        <v>7059.07881</v>
      </c>
      <c r="H162" s="2">
        <f t="shared" si="1"/>
        <v>0.1499999999996362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424.71</v>
      </c>
      <c r="D163" s="1">
        <f>'PR-RAS'!E167</f>
        <v>1266.67</v>
      </c>
      <c r="E163" s="1">
        <v>0</v>
      </c>
      <c r="F163" s="1">
        <v>0</v>
      </c>
      <c r="G163" s="2">
        <f t="shared" si="0"/>
        <v>479.20410000000004</v>
      </c>
      <c r="H163" s="2">
        <f t="shared" si="1"/>
        <v>0.6199999999999477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42230.200000000004</v>
      </c>
      <c r="D165" s="1">
        <f>'PR-RAS'!E169</f>
        <v>35295.789999999994</v>
      </c>
      <c r="E165" s="1">
        <v>0</v>
      </c>
      <c r="F165" s="1">
        <v>0</v>
      </c>
      <c r="G165" s="2">
        <f t="shared" si="0"/>
        <v>18502.771919999999</v>
      </c>
      <c r="H165" s="2">
        <f t="shared" si="1"/>
        <v>0.41000000001076842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13495.41</v>
      </c>
      <c r="D166" s="1">
        <f>'PR-RAS'!E170</f>
        <v>13412.79</v>
      </c>
      <c r="E166" s="1">
        <v>0</v>
      </c>
      <c r="F166" s="1">
        <v>0</v>
      </c>
      <c r="G166" s="2">
        <f t="shared" si="0"/>
        <v>6652.9633500000009</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28004.81</v>
      </c>
      <c r="D168" s="1">
        <f>'PR-RAS'!E172</f>
        <v>21344.05</v>
      </c>
      <c r="E168" s="1">
        <v>0</v>
      </c>
      <c r="F168" s="1">
        <v>0</v>
      </c>
      <c r="G168" s="2">
        <f t="shared" si="0"/>
        <v>11805.715970000001</v>
      </c>
      <c r="H168" s="2">
        <f t="shared" si="1"/>
        <v>0.23999999999796273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729.98</v>
      </c>
      <c r="D170" s="1">
        <f>'PR-RAS'!E174</f>
        <v>538.95000000000005</v>
      </c>
      <c r="E170" s="1">
        <v>0</v>
      </c>
      <c r="F170" s="1">
        <v>0</v>
      </c>
      <c r="G170" s="2">
        <f t="shared" si="0"/>
        <v>305.53172000000006</v>
      </c>
      <c r="H170" s="2">
        <f t="shared" si="1"/>
        <v>6.9999999999936335E-2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152543.43</v>
      </c>
      <c r="D173" s="1">
        <f>'PR-RAS'!E177</f>
        <v>156899.73000000001</v>
      </c>
      <c r="E173" s="1">
        <v>0</v>
      </c>
      <c r="F173" s="1">
        <v>0</v>
      </c>
      <c r="G173" s="2">
        <f t="shared" si="0"/>
        <v>80210.977079999997</v>
      </c>
      <c r="H173" s="2">
        <f t="shared" si="1"/>
        <v>0.6999999999825377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22163.64</v>
      </c>
      <c r="D174" s="1">
        <f>'PR-RAS'!E178</f>
        <v>19255.84</v>
      </c>
      <c r="E174" s="1">
        <v>0</v>
      </c>
      <c r="F174" s="1">
        <v>0</v>
      </c>
      <c r="G174" s="2">
        <f t="shared" si="0"/>
        <v>10496.83036</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11736.21</v>
      </c>
      <c r="D175" s="1">
        <f>'PR-RAS'!E179</f>
        <v>4271.5200000000004</v>
      </c>
      <c r="E175" s="1">
        <v>0</v>
      </c>
      <c r="F175" s="1">
        <v>0</v>
      </c>
      <c r="G175" s="2">
        <f t="shared" si="0"/>
        <v>3528.5894999999996</v>
      </c>
      <c r="H175" s="2">
        <f t="shared" si="1"/>
        <v>0.68999999999869033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853.63</v>
      </c>
      <c r="D176" s="1">
        <f>'PR-RAS'!E180</f>
        <v>854.15</v>
      </c>
      <c r="E176" s="1">
        <v>0</v>
      </c>
      <c r="F176" s="1">
        <v>0</v>
      </c>
      <c r="G176" s="2">
        <f t="shared" si="0"/>
        <v>448.33774999999991</v>
      </c>
      <c r="H176" s="2">
        <f t="shared" si="1"/>
        <v>0.51999999999998181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5167.6899999999996</v>
      </c>
      <c r="D177" s="1">
        <f>'PR-RAS'!E181</f>
        <v>5004.47</v>
      </c>
      <c r="E177" s="1">
        <v>0</v>
      </c>
      <c r="F177" s="1">
        <v>0</v>
      </c>
      <c r="G177" s="2">
        <f t="shared" si="0"/>
        <v>2671.0868799999998</v>
      </c>
      <c r="H177" s="2">
        <f t="shared" si="1"/>
        <v>0.78000000000065484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4218.1400000000003</v>
      </c>
      <c r="D178" s="1">
        <f>'PR-RAS'!E182</f>
        <v>4059.23</v>
      </c>
      <c r="E178" s="1">
        <v>0</v>
      </c>
      <c r="F178" s="1">
        <v>0</v>
      </c>
      <c r="G178" s="2">
        <f t="shared" si="0"/>
        <v>2183.5781999999999</v>
      </c>
      <c r="H178" s="2">
        <f t="shared" si="1"/>
        <v>0.37000000000034561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1242.6199999999999</v>
      </c>
      <c r="D179" s="1">
        <f>'PR-RAS'!E183</f>
        <v>1749.88</v>
      </c>
      <c r="E179" s="1">
        <v>0</v>
      </c>
      <c r="F179" s="1">
        <v>0</v>
      </c>
      <c r="G179" s="2">
        <f t="shared" si="0"/>
        <v>844.14364</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68038.31</v>
      </c>
      <c r="D180" s="1">
        <f>'PR-RAS'!E184</f>
        <v>84723.07</v>
      </c>
      <c r="E180" s="1">
        <v>0</v>
      </c>
      <c r="F180" s="1">
        <v>0</v>
      </c>
      <c r="G180" s="2">
        <f t="shared" si="0"/>
        <v>42509.716549999997</v>
      </c>
      <c r="H180" s="2">
        <f t="shared" si="1"/>
        <v>0.38000000000465661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268.76</v>
      </c>
      <c r="D181" s="1">
        <f>'PR-RAS'!E185</f>
        <v>268.77</v>
      </c>
      <c r="E181" s="1">
        <v>0</v>
      </c>
      <c r="F181" s="1">
        <v>0</v>
      </c>
      <c r="G181" s="2">
        <f t="shared" si="0"/>
        <v>145.13399999999999</v>
      </c>
      <c r="H181" s="2">
        <f t="shared" si="1"/>
        <v>0.47000000000002728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38854.43</v>
      </c>
      <c r="D182" s="1">
        <f>'PR-RAS'!E186</f>
        <v>36712.800000000003</v>
      </c>
      <c r="E182" s="1">
        <v>0</v>
      </c>
      <c r="F182" s="1">
        <v>0</v>
      </c>
      <c r="G182" s="2">
        <f t="shared" si="0"/>
        <v>20322.685429999998</v>
      </c>
      <c r="H182" s="2">
        <f t="shared" si="1"/>
        <v>0.62999999999738066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944.42</v>
      </c>
      <c r="D183" s="1">
        <f>'PR-RAS'!E187</f>
        <v>646.35</v>
      </c>
      <c r="E183" s="1">
        <v>0</v>
      </c>
      <c r="F183" s="1">
        <v>0</v>
      </c>
      <c r="G183" s="2">
        <f t="shared" si="0"/>
        <v>407.15583999999996</v>
      </c>
      <c r="H183" s="2">
        <f t="shared" si="1"/>
        <v>0.76999999999998181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4870.74</v>
      </c>
      <c r="D184" s="1">
        <f>'PR-RAS'!E188</f>
        <v>6417.6900000000005</v>
      </c>
      <c r="E184" s="1">
        <v>0</v>
      </c>
      <c r="F184" s="1">
        <v>0</v>
      </c>
      <c r="G184" s="2">
        <f t="shared" si="0"/>
        <v>3240.2199600000004</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451.35</v>
      </c>
      <c r="D186" s="1">
        <f>'PR-RAS'!E190</f>
        <v>432.19</v>
      </c>
      <c r="E186" s="1">
        <v>0</v>
      </c>
      <c r="F186" s="1">
        <v>0</v>
      </c>
      <c r="G186" s="2">
        <f t="shared" si="0"/>
        <v>243.41005000000001</v>
      </c>
      <c r="H186" s="2">
        <f t="shared" si="1"/>
        <v>0.54000000000002046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394.73</v>
      </c>
      <c r="D187" s="1">
        <f>'PR-RAS'!E191</f>
        <v>388.41</v>
      </c>
      <c r="E187" s="1">
        <v>0</v>
      </c>
      <c r="F187" s="1">
        <v>0</v>
      </c>
      <c r="G187" s="2">
        <f t="shared" si="0"/>
        <v>217.90830000000003</v>
      </c>
      <c r="H187" s="2">
        <f t="shared" si="1"/>
        <v>0.68000000000000682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1494.13</v>
      </c>
      <c r="D189" s="1">
        <f>'PR-RAS'!E193</f>
        <v>1670.75</v>
      </c>
      <c r="E189" s="1">
        <v>0</v>
      </c>
      <c r="F189" s="1">
        <v>0</v>
      </c>
      <c r="G189" s="2">
        <f t="shared" si="0"/>
        <v>909.09843999999998</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2530.5300000000002</v>
      </c>
      <c r="D191" s="1">
        <f>'PR-RAS'!E195</f>
        <v>3926.34</v>
      </c>
      <c r="E191" s="1">
        <v>0</v>
      </c>
      <c r="F191" s="1">
        <v>0</v>
      </c>
      <c r="G191" s="2">
        <f t="shared" si="0"/>
        <v>1972.8099000000002</v>
      </c>
      <c r="H191" s="2">
        <f t="shared" si="1"/>
        <v>0.80999999999994543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978.87</v>
      </c>
      <c r="D192" s="1">
        <f>'PR-RAS'!E196</f>
        <v>25806.27</v>
      </c>
      <c r="E192" s="1">
        <v>0</v>
      </c>
      <c r="F192" s="1">
        <v>0</v>
      </c>
      <c r="G192" s="2">
        <f t="shared" si="0"/>
        <v>10044.95931</v>
      </c>
      <c r="H192" s="2">
        <f t="shared" si="1"/>
        <v>0.40000000000043201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504.24</v>
      </c>
      <c r="D198" s="1">
        <f>'PR-RAS'!E202</f>
        <v>731.18</v>
      </c>
      <c r="E198" s="1">
        <v>0</v>
      </c>
      <c r="F198" s="1">
        <v>0</v>
      </c>
      <c r="G198" s="2">
        <f t="shared" si="0"/>
        <v>387.42020000000002</v>
      </c>
      <c r="H198" s="2">
        <f t="shared" si="1"/>
        <v>0.41999999999995907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504.24</v>
      </c>
      <c r="D204" s="1">
        <f>'PR-RAS'!E208</f>
        <v>731.18</v>
      </c>
      <c r="E204" s="1">
        <v>0</v>
      </c>
      <c r="F204" s="1">
        <v>0</v>
      </c>
      <c r="G204" s="2">
        <f t="shared" si="0"/>
        <v>399.21980000000002</v>
      </c>
      <c r="H204" s="2">
        <f t="shared" si="1"/>
        <v>0.41999999999995907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474.63</v>
      </c>
      <c r="D206" s="1">
        <f>'PR-RAS'!E210</f>
        <v>25075.09</v>
      </c>
      <c r="E206" s="1">
        <v>0</v>
      </c>
      <c r="F206" s="1">
        <v>0</v>
      </c>
      <c r="G206" s="2">
        <f t="shared" si="0"/>
        <v>10378.086049999998</v>
      </c>
      <c r="H206" s="2">
        <f t="shared" si="1"/>
        <v>0.46000000000015007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474.63</v>
      </c>
      <c r="D207" s="1">
        <f>'PR-RAS'!E211</f>
        <v>841.87</v>
      </c>
      <c r="E207" s="1">
        <v>0</v>
      </c>
      <c r="F207" s="1">
        <v>0</v>
      </c>
      <c r="G207" s="2">
        <f t="shared" si="0"/>
        <v>444.62421999999998</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24233.22</v>
      </c>
      <c r="E209" s="1">
        <v>0</v>
      </c>
      <c r="F209" s="1">
        <v>0</v>
      </c>
      <c r="G209" s="2">
        <f t="shared" si="0"/>
        <v>10081.01952</v>
      </c>
      <c r="H209" s="2">
        <f t="shared" si="1"/>
        <v>0.22000000000116415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1570823.81</v>
      </c>
      <c r="D285" s="1">
        <f>'PR-RAS'!E289</f>
        <v>1787523.5100000002</v>
      </c>
      <c r="E285" s="1">
        <v>0</v>
      </c>
      <c r="F285" s="1">
        <v>0</v>
      </c>
      <c r="G285" s="2">
        <f t="shared" si="8"/>
        <v>1461427.3157199998</v>
      </c>
      <c r="H285" s="2">
        <f t="shared" si="9"/>
        <v>0.67999999970197678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7725.5499999995809</v>
      </c>
      <c r="E286" s="1">
        <v>0</v>
      </c>
      <c r="F286" s="1">
        <v>0</v>
      </c>
      <c r="G286" s="2">
        <f t="shared" si="8"/>
        <v>4403.563499999761</v>
      </c>
      <c r="H286" s="2">
        <f t="shared" si="9"/>
        <v>0.45000000041909516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4417.8000000000466</v>
      </c>
      <c r="D287" s="1">
        <f>'PR-RAS'!E291</f>
        <v>0</v>
      </c>
      <c r="E287" s="1">
        <v>0</v>
      </c>
      <c r="F287" s="1">
        <v>0</v>
      </c>
      <c r="G287" s="2">
        <f t="shared" si="8"/>
        <v>1263.4908000000132</v>
      </c>
      <c r="H287" s="2">
        <f t="shared" si="9"/>
        <v>0.19999999995343387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6479.77</v>
      </c>
      <c r="D289" s="1">
        <f>'PR-RAS'!E293</f>
        <v>13318.29</v>
      </c>
      <c r="E289" s="1">
        <v>0</v>
      </c>
      <c r="F289" s="1">
        <v>0</v>
      </c>
      <c r="G289" s="2">
        <f t="shared" si="8"/>
        <v>9537.5088000000014</v>
      </c>
      <c r="H289" s="2">
        <f t="shared" si="9"/>
        <v>0.52000000000043656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22695.599999999999</v>
      </c>
      <c r="D345" s="1">
        <f>'PR-RAS'!E350</f>
        <v>1795.44</v>
      </c>
      <c r="E345" s="1">
        <v>0</v>
      </c>
      <c r="F345" s="1">
        <v>0</v>
      </c>
      <c r="G345" s="2">
        <f t="shared" si="8"/>
        <v>9042.5491199999997</v>
      </c>
      <c r="H345" s="2">
        <f t="shared" si="9"/>
        <v>0.84000000000150976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22695.599999999999</v>
      </c>
      <c r="D358" s="1">
        <f>'PR-RAS'!E363</f>
        <v>1795.44</v>
      </c>
      <c r="E358" s="1">
        <v>0</v>
      </c>
      <c r="F358" s="1">
        <v>0</v>
      </c>
      <c r="G358" s="2">
        <f t="shared" si="8"/>
        <v>9384.2733599999992</v>
      </c>
      <c r="H358" s="2">
        <f t="shared" si="9"/>
        <v>0.84000000000150976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1795.44</v>
      </c>
      <c r="E364" s="1">
        <v>0</v>
      </c>
      <c r="F364" s="1">
        <v>0</v>
      </c>
      <c r="G364" s="2">
        <f t="shared" si="8"/>
        <v>1303.4894400000001</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1795.44</v>
      </c>
      <c r="E366" s="1">
        <v>0</v>
      </c>
      <c r="F366" s="1">
        <v>0</v>
      </c>
      <c r="G366" s="2">
        <f t="shared" si="8"/>
        <v>1310.6712</v>
      </c>
      <c r="H366" s="2">
        <f t="shared" si="9"/>
        <v>0.44000000000005457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22695.599999999999</v>
      </c>
      <c r="D373" s="1">
        <f>'PR-RAS'!E378</f>
        <v>0</v>
      </c>
      <c r="E373" s="1">
        <v>0</v>
      </c>
      <c r="F373" s="1">
        <v>0</v>
      </c>
      <c r="G373" s="2">
        <f t="shared" si="8"/>
        <v>8442.7631999999994</v>
      </c>
      <c r="H373" s="2">
        <f t="shared" si="9"/>
        <v>0.40000000000145519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22695.599999999999</v>
      </c>
      <c r="D374" s="1">
        <f>'PR-RAS'!E379</f>
        <v>0</v>
      </c>
      <c r="E374" s="1">
        <v>0</v>
      </c>
      <c r="F374" s="1">
        <v>0</v>
      </c>
      <c r="G374" s="2">
        <f t="shared" si="8"/>
        <v>8465.4587999999985</v>
      </c>
      <c r="H374" s="2">
        <f t="shared" si="9"/>
        <v>0.40000000000145519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22695.599999999999</v>
      </c>
      <c r="D403" s="1">
        <f>'PR-RAS'!E408</f>
        <v>1795.44</v>
      </c>
      <c r="E403" s="1">
        <v>0</v>
      </c>
      <c r="F403" s="1">
        <v>0</v>
      </c>
      <c r="G403" s="2">
        <f t="shared" si="8"/>
        <v>10567.16496</v>
      </c>
      <c r="H403" s="2">
        <f t="shared" si="9"/>
        <v>0.84000000000150976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20274.88</v>
      </c>
      <c r="E405" s="1">
        <v>0</v>
      </c>
      <c r="F405" s="1">
        <v>0</v>
      </c>
      <c r="G405" s="2">
        <f t="shared" si="8"/>
        <v>16382.103040000002</v>
      </c>
      <c r="H405" s="2">
        <f t="shared" si="9"/>
        <v>0.11999999999898137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1566406.01</v>
      </c>
      <c r="D407" s="1">
        <f>'PR-RAS'!E412</f>
        <v>1795249.0599999998</v>
      </c>
      <c r="E407" s="1">
        <v>0</v>
      </c>
      <c r="F407" s="1">
        <v>0</v>
      </c>
      <c r="G407" s="2">
        <f t="shared" si="8"/>
        <v>2093703.07678</v>
      </c>
      <c r="H407" s="2">
        <f t="shared" si="9"/>
        <v>6.9999999832361937E-2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1593519.4100000001</v>
      </c>
      <c r="D408" s="1">
        <f>'PR-RAS'!E413</f>
        <v>1789318.9500000002</v>
      </c>
      <c r="E408" s="1">
        <v>0</v>
      </c>
      <c r="F408" s="1">
        <v>0</v>
      </c>
      <c r="G408" s="2">
        <f t="shared" si="8"/>
        <v>2105068.0251700003</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5930.1099999996368</v>
      </c>
      <c r="E409" s="1">
        <v>0</v>
      </c>
      <c r="F409" s="1">
        <v>0</v>
      </c>
      <c r="G409" s="2">
        <f t="shared" si="8"/>
        <v>4838.9697599997035</v>
      </c>
      <c r="H409" s="2">
        <f t="shared" si="9"/>
        <v>0.1099999996367842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27113.40000000014</v>
      </c>
      <c r="D410" s="1">
        <f>'PR-RAS'!E415</f>
        <v>0</v>
      </c>
      <c r="E410" s="1">
        <v>0</v>
      </c>
      <c r="F410" s="1">
        <v>0</v>
      </c>
      <c r="G410" s="2">
        <f t="shared" si="8"/>
        <v>11089.380600000057</v>
      </c>
      <c r="H410" s="2">
        <f t="shared" si="9"/>
        <v>0.40000000013969839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6479.77</v>
      </c>
      <c r="D412" s="1">
        <f>'PR-RAS'!E417</f>
        <v>33593.17</v>
      </c>
      <c r="E412" s="1">
        <v>0</v>
      </c>
      <c r="F412" s="1">
        <v>0</v>
      </c>
      <c r="G412" s="2">
        <f t="shared" si="8"/>
        <v>30276.771209999999</v>
      </c>
      <c r="H412" s="2">
        <f t="shared" si="9"/>
        <v>0.39999999999781721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22695.599999999999</v>
      </c>
      <c r="D414" s="1">
        <f>'PR-RAS'!E420</f>
        <v>0</v>
      </c>
      <c r="E414" s="1">
        <v>0</v>
      </c>
      <c r="F414" s="1">
        <v>0</v>
      </c>
      <c r="G414" s="2">
        <f t="shared" si="8"/>
        <v>9373.282799999999</v>
      </c>
      <c r="H414" s="2">
        <f t="shared" si="9"/>
        <v>0.40000000000145519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22695.599999999999</v>
      </c>
      <c r="D478" s="1">
        <f>'PR-RAS'!E484</f>
        <v>0</v>
      </c>
      <c r="E478" s="1">
        <v>0</v>
      </c>
      <c r="F478" s="1">
        <v>0</v>
      </c>
      <c r="G478" s="2">
        <f t="shared" si="8"/>
        <v>10825.801199999998</v>
      </c>
      <c r="H478" s="2">
        <f t="shared" si="9"/>
        <v>0.40000000000145519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22695.599999999999</v>
      </c>
      <c r="D489" s="1">
        <f>'PR-RAS'!E495</f>
        <v>0</v>
      </c>
      <c r="E489" s="1">
        <v>0</v>
      </c>
      <c r="F489" s="1">
        <v>0</v>
      </c>
      <c r="G489" s="2">
        <f t="shared" si="8"/>
        <v>11075.452799999999</v>
      </c>
      <c r="H489" s="2">
        <f t="shared" si="9"/>
        <v>0.40000000000145519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22695.599999999999</v>
      </c>
      <c r="D490" s="1">
        <f>'PR-RAS'!E496</f>
        <v>0</v>
      </c>
      <c r="E490" s="1">
        <v>0</v>
      </c>
      <c r="F490" s="1">
        <v>0</v>
      </c>
      <c r="G490" s="2">
        <f t="shared" si="8"/>
        <v>11098.148399999998</v>
      </c>
      <c r="H490" s="2">
        <f t="shared" si="9"/>
        <v>0.40000000000145519</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2420.7199999999998</v>
      </c>
      <c r="D522" s="1">
        <f>'PR-RAS'!E528</f>
        <v>4283.0200000000004</v>
      </c>
      <c r="E522" s="1">
        <v>0</v>
      </c>
      <c r="F522" s="1">
        <v>0</v>
      </c>
      <c r="G522" s="2">
        <f t="shared" ref="G522:G809" si="10">(B522/1000)*(C522*1+D522*2)</f>
        <v>5724.10196</v>
      </c>
      <c r="H522" s="2">
        <f t="shared" ref="H522:H809" si="11">ABS(C522-ROUND(C522,0))+ABS(D522-ROUND(D522,0))</f>
        <v>0.30000000000063665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2420.7199999999998</v>
      </c>
      <c r="D587" s="1">
        <f>'PR-RAS'!E593</f>
        <v>4283.0200000000004</v>
      </c>
      <c r="E587" s="1">
        <v>0</v>
      </c>
      <c r="F587" s="1">
        <v>0</v>
      </c>
      <c r="G587" s="2">
        <f t="shared" si="10"/>
        <v>6438.24136</v>
      </c>
      <c r="H587" s="2">
        <f t="shared" si="11"/>
        <v>0.30000000000063665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2420.7199999999998</v>
      </c>
      <c r="D599" s="1">
        <f>'PR-RAS'!E605</f>
        <v>4283.0200000000004</v>
      </c>
      <c r="E599" s="1">
        <v>0</v>
      </c>
      <c r="F599" s="1">
        <v>0</v>
      </c>
      <c r="G599" s="2">
        <f t="shared" si="10"/>
        <v>6570.08248</v>
      </c>
      <c r="H599" s="2">
        <f t="shared" si="11"/>
        <v>0.30000000000063665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2420.7199999999998</v>
      </c>
      <c r="D600" s="1">
        <f>'PR-RAS'!E606</f>
        <v>4283.0200000000004</v>
      </c>
      <c r="E600" s="1">
        <v>0</v>
      </c>
      <c r="F600" s="1">
        <v>0</v>
      </c>
      <c r="G600" s="2">
        <f t="shared" si="10"/>
        <v>6581.0692399999998</v>
      </c>
      <c r="H600" s="2">
        <f t="shared" si="11"/>
        <v>0.30000000000063665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20274.879999999997</v>
      </c>
      <c r="D629" s="1">
        <f>'PR-RAS'!E635</f>
        <v>0</v>
      </c>
      <c r="E629" s="1">
        <v>0</v>
      </c>
      <c r="F629" s="1">
        <v>0</v>
      </c>
      <c r="G629" s="2">
        <f t="shared" si="10"/>
        <v>12732.624639999998</v>
      </c>
      <c r="H629" s="2">
        <f t="shared" si="11"/>
        <v>0.12000000000261934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4283.0200000000004</v>
      </c>
      <c r="E630" s="1">
        <v>0</v>
      </c>
      <c r="F630" s="1">
        <v>0</v>
      </c>
      <c r="G630" s="2">
        <f t="shared" si="10"/>
        <v>5388.0391600000003</v>
      </c>
      <c r="H630" s="2">
        <f t="shared" si="11"/>
        <v>2.0000000000436557E-2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20274.88</v>
      </c>
      <c r="E631" s="1">
        <v>0</v>
      </c>
      <c r="F631" s="1">
        <v>0</v>
      </c>
      <c r="G631" s="2">
        <f t="shared" si="10"/>
        <v>25546.3488</v>
      </c>
      <c r="H631" s="2">
        <f t="shared" si="11"/>
        <v>0.11999999999898137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1589101.61</v>
      </c>
      <c r="D633" s="1">
        <f>'PR-RAS'!E639</f>
        <v>1795249.0599999998</v>
      </c>
      <c r="E633" s="1">
        <v>0</v>
      </c>
      <c r="F633" s="1">
        <v>0</v>
      </c>
      <c r="G633" s="2">
        <f t="shared" si="10"/>
        <v>3273507.0293599996</v>
      </c>
      <c r="H633" s="2">
        <f t="shared" si="11"/>
        <v>0.44999999972060323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1595940.1300000001</v>
      </c>
      <c r="D634" s="1">
        <f>'PR-RAS'!E640</f>
        <v>1793601.9700000002</v>
      </c>
      <c r="E634" s="1">
        <v>0</v>
      </c>
      <c r="F634" s="1">
        <v>0</v>
      </c>
      <c r="G634" s="2">
        <f t="shared" si="10"/>
        <v>3280930.19631</v>
      </c>
      <c r="H634" s="2">
        <f t="shared" si="11"/>
        <v>0.15999999991618097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1647.0899999996182</v>
      </c>
      <c r="E635" s="1">
        <v>0</v>
      </c>
      <c r="F635" s="1">
        <v>0</v>
      </c>
      <c r="G635" s="2">
        <f t="shared" si="10"/>
        <v>2088.5101199995161</v>
      </c>
      <c r="H635" s="2">
        <f t="shared" si="11"/>
        <v>8.9999999618157744E-2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6838.5200000000186</v>
      </c>
      <c r="D636" s="1">
        <f>'PR-RAS'!E642</f>
        <v>0</v>
      </c>
      <c r="E636" s="1">
        <v>0</v>
      </c>
      <c r="F636" s="1">
        <v>0</v>
      </c>
      <c r="G636" s="2">
        <f t="shared" si="10"/>
        <v>4342.4602000000123</v>
      </c>
      <c r="H636" s="2">
        <f t="shared" si="11"/>
        <v>0.47999999998137355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6479.77</v>
      </c>
      <c r="D638" s="1">
        <f>'PR-RAS'!E644</f>
        <v>13318.289999999997</v>
      </c>
      <c r="E638" s="1">
        <v>0</v>
      </c>
      <c r="F638" s="1">
        <v>0</v>
      </c>
      <c r="G638" s="2">
        <f t="shared" si="10"/>
        <v>21095.114949999996</v>
      </c>
      <c r="H638" s="2">
        <f t="shared" si="11"/>
        <v>0.51999999999679858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13318.290000000019</v>
      </c>
      <c r="D640" s="1">
        <f>'PR-RAS'!E646</f>
        <v>11671.200000000379</v>
      </c>
      <c r="E640" s="1">
        <v>0</v>
      </c>
      <c r="F640" s="1">
        <v>0</v>
      </c>
      <c r="G640" s="2">
        <f t="shared" si="10"/>
        <v>23426.180910000494</v>
      </c>
      <c r="H640" s="2">
        <f t="shared" si="11"/>
        <v>0.4900000003981404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112871.65</v>
      </c>
      <c r="D641" s="1">
        <f>'PR-RAS'!E647</f>
        <v>142424.21</v>
      </c>
      <c r="E641" s="1">
        <v>0</v>
      </c>
      <c r="F641" s="1">
        <v>0</v>
      </c>
      <c r="G641" s="2">
        <f t="shared" si="10"/>
        <v>254540.84479999996</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5750.39</v>
      </c>
      <c r="D642" s="1">
        <f>'PR-RAS'!E649</f>
        <v>4852.04</v>
      </c>
      <c r="E642" s="1">
        <v>0</v>
      </c>
      <c r="F642" s="1">
        <v>0</v>
      </c>
      <c r="G642" s="2">
        <f t="shared" si="10"/>
        <v>9906.315270000001</v>
      </c>
      <c r="H642" s="2">
        <f t="shared" si="11"/>
        <v>0.43000000000029104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155968.04999999999</v>
      </c>
      <c r="D643" s="1">
        <f>'PR-RAS'!E650</f>
        <v>246106.6</v>
      </c>
      <c r="E643" s="1">
        <v>0</v>
      </c>
      <c r="F643" s="1">
        <v>0</v>
      </c>
      <c r="G643" s="2">
        <f t="shared" si="10"/>
        <v>416132.36249999999</v>
      </c>
      <c r="H643" s="2">
        <f t="shared" si="11"/>
        <v>0.4499999999825377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156866.4</v>
      </c>
      <c r="D644" s="1">
        <f>'PR-RAS'!E651</f>
        <v>248987.06</v>
      </c>
      <c r="E644" s="1">
        <v>0</v>
      </c>
      <c r="F644" s="1">
        <v>0</v>
      </c>
      <c r="G644" s="2">
        <f t="shared" si="10"/>
        <v>421062.45436000003</v>
      </c>
      <c r="H644" s="2">
        <f t="shared" si="11"/>
        <v>0.45999999999185093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4852.0400000000081</v>
      </c>
      <c r="D645" s="1">
        <f>'PR-RAS'!E652</f>
        <v>1971.5800000000163</v>
      </c>
      <c r="E645" s="1">
        <v>0</v>
      </c>
      <c r="F645" s="1">
        <v>0</v>
      </c>
      <c r="G645" s="2">
        <f t="shared" si="10"/>
        <v>5664.1088000000263</v>
      </c>
      <c r="H645" s="2">
        <f t="shared" si="11"/>
        <v>0.45999999999185093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49</v>
      </c>
      <c r="E647" s="1">
        <v>0</v>
      </c>
      <c r="F647" s="1">
        <v>0</v>
      </c>
      <c r="G647" s="2">
        <f t="shared" si="10"/>
        <v>95.608000000000004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48</v>
      </c>
      <c r="E649" s="1">
        <v>0</v>
      </c>
      <c r="F649" s="1">
        <v>0</v>
      </c>
      <c r="G649" s="2">
        <f t="shared" si="10"/>
        <v>93.960000000000008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2082.86</v>
      </c>
      <c r="D709" s="1">
        <f>'PR-RAS'!E716</f>
        <v>2049.83</v>
      </c>
      <c r="E709" s="1">
        <v>0</v>
      </c>
      <c r="F709" s="1">
        <v>0</v>
      </c>
      <c r="G709" s="2">
        <f t="shared" si="10"/>
        <v>4377.2241599999998</v>
      </c>
      <c r="H709" s="2">
        <f t="shared" si="11"/>
        <v>0.30999999999994543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1436.08</v>
      </c>
      <c r="D710" s="1">
        <f>'PR-RAS'!E717</f>
        <v>1432.22</v>
      </c>
      <c r="E710" s="1">
        <v>0</v>
      </c>
      <c r="F710" s="1">
        <v>0</v>
      </c>
      <c r="G710" s="2">
        <f t="shared" si="10"/>
        <v>3049.0686800000003</v>
      </c>
      <c r="H710" s="2">
        <f t="shared" si="11"/>
        <v>0.29999999999995453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14799.09</v>
      </c>
      <c r="D711" s="1">
        <f>'PR-RAS'!E718</f>
        <v>14523.06</v>
      </c>
      <c r="E711" s="1">
        <v>0</v>
      </c>
      <c r="F711" s="1">
        <v>0</v>
      </c>
      <c r="G711" s="2">
        <f t="shared" si="10"/>
        <v>31130.099099999999</v>
      </c>
      <c r="H711" s="2">
        <f t="shared" si="11"/>
        <v>0.1499999999996362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776.43</v>
      </c>
      <c r="D713" s="1">
        <f>'PR-RAS'!E720</f>
        <v>1749.88</v>
      </c>
      <c r="E713" s="1">
        <v>0</v>
      </c>
      <c r="F713" s="1">
        <v>0</v>
      </c>
      <c r="G713" s="2">
        <f t="shared" si="10"/>
        <v>3044.6472800000001</v>
      </c>
      <c r="H713" s="2">
        <f t="shared" si="11"/>
        <v>0.54999999999984084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6973.45</v>
      </c>
      <c r="D716" s="1">
        <f>'PR-RAS'!E723</f>
        <v>9671.02</v>
      </c>
      <c r="E716" s="1">
        <v>0</v>
      </c>
      <c r="F716" s="1">
        <v>0</v>
      </c>
      <c r="G716" s="2">
        <f t="shared" si="10"/>
        <v>18815.575349999999</v>
      </c>
      <c r="H716" s="2">
        <f t="shared" si="11"/>
        <v>0.47000000000025466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504.24</v>
      </c>
      <c r="D741" s="1">
        <f>'PR-RAS'!E748</f>
        <v>731.18</v>
      </c>
      <c r="E741" s="1">
        <v>0</v>
      </c>
      <c r="F741" s="1">
        <v>0</v>
      </c>
      <c r="G741" s="2">
        <f t="shared" si="10"/>
        <v>1455.2839999999999</v>
      </c>
      <c r="H741" s="2">
        <f t="shared" si="11"/>
        <v>0.41999999999995907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22695.599999999999</v>
      </c>
      <c r="D880" s="1">
        <f>'PR-RAS'!E887</f>
        <v>0</v>
      </c>
      <c r="E880" s="1">
        <v>0</v>
      </c>
      <c r="F880" s="1">
        <v>0</v>
      </c>
      <c r="G880" s="2">
        <f t="shared" si="18"/>
        <v>19949.432399999998</v>
      </c>
      <c r="H880" s="2">
        <f t="shared" si="19"/>
        <v>0.40000000000145519</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2420.7199999999998</v>
      </c>
      <c r="D948" s="1">
        <f>'PR-RAS'!E955</f>
        <v>4283.0200000000004</v>
      </c>
      <c r="E948" s="1">
        <v>0</v>
      </c>
      <c r="F948" s="1">
        <v>0</v>
      </c>
      <c r="G948" s="2">
        <f t="shared" si="18"/>
        <v>10404.461719999999</v>
      </c>
      <c r="H948" s="2">
        <f t="shared" si="19"/>
        <v>0.30000000000063665</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1162524.77</v>
      </c>
      <c r="D984" s="6">
        <f>BILANCA!E6</f>
        <v>1175739.92</v>
      </c>
      <c r="E984" s="6">
        <v>0</v>
      </c>
      <c r="F984" s="6">
        <v>0</v>
      </c>
      <c r="G984" s="7">
        <f t="shared" ref="G984:G1241" si="22">B984/1000*C984+B984/500*D984</f>
        <v>3514.00461</v>
      </c>
      <c r="H984" s="7">
        <f t="shared" si="19"/>
        <v>0.31000000005587935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1040752.2</v>
      </c>
      <c r="D985" s="1">
        <f>BILANCA!E7</f>
        <v>1016887.36</v>
      </c>
      <c r="E985" s="1">
        <v>0</v>
      </c>
      <c r="F985" s="1">
        <v>0</v>
      </c>
      <c r="G985" s="2">
        <f t="shared" si="22"/>
        <v>6149.0538400000005</v>
      </c>
      <c r="H985" s="2">
        <f t="shared" si="19"/>
        <v>0.55999999993946403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1040752.2</v>
      </c>
      <c r="D990" s="1">
        <f>BILANCA!E12</f>
        <v>1016887.36</v>
      </c>
      <c r="E990" s="1">
        <v>0</v>
      </c>
      <c r="F990" s="1">
        <v>0</v>
      </c>
      <c r="G990" s="2">
        <f t="shared" si="22"/>
        <v>21521.688439999998</v>
      </c>
      <c r="H990" s="2">
        <f t="shared" si="19"/>
        <v>0.55999999993946403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993732.33</v>
      </c>
      <c r="D991" s="1">
        <f>BILANCA!E13</f>
        <v>980311.14999999991</v>
      </c>
      <c r="E991" s="1">
        <v>0</v>
      </c>
      <c r="F991" s="1">
        <v>0</v>
      </c>
      <c r="G991" s="2">
        <f t="shared" si="22"/>
        <v>23634.837039999999</v>
      </c>
      <c r="H991" s="2">
        <f t="shared" si="19"/>
        <v>0.47999999986495823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1053659.7</v>
      </c>
      <c r="D993" s="1">
        <f>BILANCA!E15</f>
        <v>1053659.7</v>
      </c>
      <c r="E993" s="1">
        <v>0</v>
      </c>
      <c r="F993" s="1">
        <v>0</v>
      </c>
      <c r="G993" s="2">
        <f t="shared" si="22"/>
        <v>31609.790999999997</v>
      </c>
      <c r="H993" s="2">
        <f t="shared" si="19"/>
        <v>0.60000000009313226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59927.37</v>
      </c>
      <c r="D996" s="1">
        <f>BILANCA!E18</f>
        <v>73348.55</v>
      </c>
      <c r="E996" s="1">
        <v>0</v>
      </c>
      <c r="F996" s="1">
        <v>0</v>
      </c>
      <c r="G996" s="2">
        <f t="shared" si="22"/>
        <v>2686.1181099999999</v>
      </c>
      <c r="H996" s="2">
        <f t="shared" si="19"/>
        <v>0.81999999999970896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25581.890000000014</v>
      </c>
      <c r="D997" s="1">
        <f>BILANCA!E19</f>
        <v>21067.549999999988</v>
      </c>
      <c r="E997" s="1">
        <v>0</v>
      </c>
      <c r="F997" s="1">
        <v>0</v>
      </c>
      <c r="G997" s="2">
        <f t="shared" si="22"/>
        <v>948.03785999999991</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158659.63</v>
      </c>
      <c r="D998" s="1">
        <f>BILANCA!E20</f>
        <v>159632.85</v>
      </c>
      <c r="E998" s="1">
        <v>0</v>
      </c>
      <c r="F998" s="1">
        <v>0</v>
      </c>
      <c r="G998" s="2">
        <f t="shared" si="22"/>
        <v>7168.8799499999996</v>
      </c>
      <c r="H998" s="2">
        <f t="shared" si="19"/>
        <v>0.51999999998952262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27656.48</v>
      </c>
      <c r="D999" s="1">
        <f>BILANCA!E21</f>
        <v>29451.93</v>
      </c>
      <c r="E999" s="1">
        <v>0</v>
      </c>
      <c r="F999" s="1">
        <v>0</v>
      </c>
      <c r="G999" s="2">
        <f t="shared" si="22"/>
        <v>1384.9654399999999</v>
      </c>
      <c r="H999" s="2">
        <f t="shared" si="19"/>
        <v>0.5499999999992724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3065.47</v>
      </c>
      <c r="D1000" s="1">
        <f>BILANCA!E22</f>
        <v>3065.47</v>
      </c>
      <c r="E1000" s="1">
        <v>0</v>
      </c>
      <c r="F1000" s="1">
        <v>0</v>
      </c>
      <c r="G1000" s="2">
        <f t="shared" si="22"/>
        <v>156.33897000000002</v>
      </c>
      <c r="H1000" s="2">
        <f t="shared" si="19"/>
        <v>0.93999999999959982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163799.69</v>
      </c>
      <c r="D1006" s="1">
        <f>BILANCA!E28</f>
        <v>171082.7</v>
      </c>
      <c r="E1006" s="1">
        <v>0</v>
      </c>
      <c r="F1006" s="1">
        <v>0</v>
      </c>
      <c r="G1006" s="2">
        <f t="shared" si="22"/>
        <v>11637.19707</v>
      </c>
      <c r="H1006" s="2">
        <f t="shared" si="19"/>
        <v>0.60999999998603016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20047.78</v>
      </c>
      <c r="D1007" s="1">
        <f>BILANCA!E29</f>
        <v>15508.66</v>
      </c>
      <c r="E1007" s="1">
        <v>0</v>
      </c>
      <c r="F1007" s="1">
        <v>0</v>
      </c>
      <c r="G1007" s="2">
        <f t="shared" si="22"/>
        <v>1225.5623999999998</v>
      </c>
      <c r="H1007" s="2">
        <f t="shared" si="19"/>
        <v>0.56000000000130967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22695.599999999999</v>
      </c>
      <c r="D1008" s="1">
        <f>BILANCA!E30</f>
        <v>22695.599999999999</v>
      </c>
      <c r="E1008" s="1">
        <v>0</v>
      </c>
      <c r="F1008" s="1">
        <v>0</v>
      </c>
      <c r="G1008" s="2">
        <f t="shared" si="22"/>
        <v>1702.17</v>
      </c>
      <c r="H1008" s="2">
        <f t="shared" si="19"/>
        <v>0.80000000000291038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2647.82</v>
      </c>
      <c r="D1012" s="1">
        <f>BILANCA!E34</f>
        <v>7186.94</v>
      </c>
      <c r="E1012" s="1">
        <v>0</v>
      </c>
      <c r="F1012" s="1">
        <v>0</v>
      </c>
      <c r="G1012" s="2">
        <f t="shared" si="22"/>
        <v>493.6293</v>
      </c>
      <c r="H1012" s="2">
        <f t="shared" si="19"/>
        <v>0.24000000000023647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1390.2000000000007</v>
      </c>
      <c r="D1023" s="1">
        <f>BILANCA!E45</f>
        <v>0</v>
      </c>
      <c r="E1023" s="1">
        <v>0</v>
      </c>
      <c r="F1023" s="1">
        <v>0</v>
      </c>
      <c r="G1023" s="2">
        <f t="shared" si="22"/>
        <v>55.608000000000033</v>
      </c>
      <c r="H1023" s="2">
        <f t="shared" si="19"/>
        <v>0.2000000000007276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5560.81</v>
      </c>
      <c r="D1025" s="1">
        <f>BILANCA!E47</f>
        <v>5560.81</v>
      </c>
      <c r="E1025" s="1">
        <v>0</v>
      </c>
      <c r="F1025" s="1">
        <v>0</v>
      </c>
      <c r="G1025" s="2">
        <f t="shared" si="22"/>
        <v>700.66206000000011</v>
      </c>
      <c r="H1025" s="2">
        <f t="shared" si="19"/>
        <v>0.37999999999919964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4170.6099999999997</v>
      </c>
      <c r="D1028" s="1">
        <f>BILANCA!E50</f>
        <v>5560.81</v>
      </c>
      <c r="E1028" s="1">
        <v>0</v>
      </c>
      <c r="F1028" s="1">
        <v>0</v>
      </c>
      <c r="G1028" s="2">
        <f t="shared" si="22"/>
        <v>688.15035</v>
      </c>
      <c r="H1028" s="2">
        <f t="shared" si="19"/>
        <v>0.57999999999992724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7408.53</v>
      </c>
      <c r="D1032" s="1">
        <f>BILANCA!E54</f>
        <v>7735.87</v>
      </c>
      <c r="E1032" s="1">
        <v>0</v>
      </c>
      <c r="F1032" s="1">
        <v>0</v>
      </c>
      <c r="G1032" s="2">
        <f t="shared" si="22"/>
        <v>1121.1332299999999</v>
      </c>
      <c r="H1032" s="2">
        <f t="shared" si="19"/>
        <v>0.6000000000003638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7408.53</v>
      </c>
      <c r="D1033" s="1">
        <f>BILANCA!E55</f>
        <v>7735.87</v>
      </c>
      <c r="E1033" s="1">
        <v>0</v>
      </c>
      <c r="F1033" s="1">
        <v>0</v>
      </c>
      <c r="G1033" s="2">
        <f t="shared" si="22"/>
        <v>1144.0135</v>
      </c>
      <c r="H1033" s="2">
        <f t="shared" si="19"/>
        <v>0.6000000000003638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121772.56999999999</v>
      </c>
      <c r="D1046" s="1">
        <f>BILANCA!E68</f>
        <v>158852.56</v>
      </c>
      <c r="E1046" s="1">
        <v>0</v>
      </c>
      <c r="F1046" s="1">
        <v>0</v>
      </c>
      <c r="G1046" s="2">
        <f t="shared" si="22"/>
        <v>27687.09447</v>
      </c>
      <c r="H1046" s="2">
        <f t="shared" si="19"/>
        <v>0.8700000000098953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4852.04</v>
      </c>
      <c r="D1047" s="1">
        <f>BILANCA!E69</f>
        <v>1971.58</v>
      </c>
      <c r="E1047" s="1">
        <v>0</v>
      </c>
      <c r="F1047" s="1">
        <v>0</v>
      </c>
      <c r="G1047" s="2">
        <f t="shared" si="22"/>
        <v>562.89279999999997</v>
      </c>
      <c r="H1047" s="2">
        <f t="shared" si="19"/>
        <v>0.46000000000003638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4852.04</v>
      </c>
      <c r="D1048" s="1">
        <f>BILANCA!E70</f>
        <v>1882.04</v>
      </c>
      <c r="E1048" s="1">
        <v>0</v>
      </c>
      <c r="F1048" s="1">
        <v>0</v>
      </c>
      <c r="G1048" s="2">
        <f t="shared" si="22"/>
        <v>560.04780000000005</v>
      </c>
      <c r="H1048" s="2">
        <f t="shared" si="19"/>
        <v>7.999999999992724E-2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4852.04</v>
      </c>
      <c r="D1050" s="1">
        <f>BILANCA!E72</f>
        <v>1882.04</v>
      </c>
      <c r="E1050" s="1">
        <v>0</v>
      </c>
      <c r="F1050" s="1">
        <v>0</v>
      </c>
      <c r="G1050" s="2">
        <f t="shared" si="22"/>
        <v>577.28003999999999</v>
      </c>
      <c r="H1050" s="2">
        <f t="shared" si="19"/>
        <v>7.999999999992724E-2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89.54</v>
      </c>
      <c r="E1054" s="1">
        <v>0</v>
      </c>
      <c r="F1054" s="1">
        <v>0</v>
      </c>
      <c r="G1054" s="2">
        <f t="shared" si="22"/>
        <v>12.71468</v>
      </c>
      <c r="H1054" s="2">
        <f t="shared" si="19"/>
        <v>0.45999999999999375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4044.1</v>
      </c>
      <c r="D1056" s="1">
        <f>BILANCA!E78</f>
        <v>14394.06</v>
      </c>
      <c r="E1056" s="1">
        <v>0</v>
      </c>
      <c r="F1056" s="1">
        <v>0</v>
      </c>
      <c r="G1056" s="2">
        <f t="shared" si="22"/>
        <v>2396.7520599999998</v>
      </c>
      <c r="H1056" s="2">
        <f t="shared" si="19"/>
        <v>0.15999999999939973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4044.1</v>
      </c>
      <c r="D1064" s="1">
        <f>BILANCA!E86</f>
        <v>14394.06</v>
      </c>
      <c r="E1064" s="1">
        <v>0</v>
      </c>
      <c r="F1064" s="1">
        <v>0</v>
      </c>
      <c r="G1064" s="2">
        <f t="shared" si="22"/>
        <v>2659.4098199999999</v>
      </c>
      <c r="H1064" s="2">
        <f t="shared" si="19"/>
        <v>0.15999999999939973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4.78</v>
      </c>
      <c r="D1124" s="1">
        <f>BILANCA!E146</f>
        <v>62.71</v>
      </c>
      <c r="E1124" s="1">
        <v>0</v>
      </c>
      <c r="F1124" s="1">
        <v>0</v>
      </c>
      <c r="G1124" s="2">
        <f t="shared" si="22"/>
        <v>18.3582</v>
      </c>
      <c r="H1124" s="2">
        <f t="shared" si="23"/>
        <v>0.5099999999999989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4.78</v>
      </c>
      <c r="D1139" s="1">
        <f>BILANCA!E161</f>
        <v>62.71</v>
      </c>
      <c r="E1139" s="1">
        <v>0</v>
      </c>
      <c r="F1139" s="1">
        <v>0</v>
      </c>
      <c r="G1139" s="2">
        <f t="shared" si="22"/>
        <v>20.311199999999999</v>
      </c>
      <c r="H1139" s="2">
        <f t="shared" si="23"/>
        <v>0.5099999999999989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112871.65</v>
      </c>
      <c r="D1148" s="1">
        <f>BILANCA!E170</f>
        <v>142424.21</v>
      </c>
      <c r="E1148" s="1">
        <v>0</v>
      </c>
      <c r="F1148" s="1">
        <v>0</v>
      </c>
      <c r="G1148" s="2">
        <f t="shared" si="22"/>
        <v>65623.811549999999</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172.54</v>
      </c>
      <c r="D1149" s="1">
        <f>BILANCA!E171</f>
        <v>190</v>
      </c>
      <c r="E1149" s="1">
        <v>0</v>
      </c>
      <c r="F1149" s="1">
        <v>0</v>
      </c>
      <c r="G1149" s="2">
        <f t="shared" si="22"/>
        <v>91.721640000000008</v>
      </c>
      <c r="H1149" s="2">
        <f t="shared" si="23"/>
        <v>0.46000000000000796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112699.11</v>
      </c>
      <c r="D1151" s="1">
        <f>BILANCA!E173</f>
        <v>142234.21</v>
      </c>
      <c r="E1151" s="1">
        <v>0</v>
      </c>
      <c r="F1151" s="1">
        <v>0</v>
      </c>
      <c r="G1151" s="2">
        <f t="shared" si="22"/>
        <v>66724.145040000003</v>
      </c>
      <c r="H1151" s="2">
        <f t="shared" si="23"/>
        <v>0.319999999992433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1162524.77</v>
      </c>
      <c r="D1152" s="1">
        <f>BILANCA!E175</f>
        <v>1175739.92</v>
      </c>
      <c r="E1152" s="1">
        <v>0</v>
      </c>
      <c r="F1152" s="1">
        <v>0</v>
      </c>
      <c r="G1152" s="2">
        <f t="shared" si="22"/>
        <v>593866.77908999997</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155365.73000000001</v>
      </c>
      <c r="D1153" s="1">
        <f>BILANCA!E176</f>
        <v>186515.62</v>
      </c>
      <c r="E1153" s="1">
        <v>0</v>
      </c>
      <c r="F1153" s="1">
        <v>0</v>
      </c>
      <c r="G1153" s="2">
        <f t="shared" si="22"/>
        <v>89827.48490000001</v>
      </c>
      <c r="H1153" s="2">
        <f t="shared" si="23"/>
        <v>0.64999999999417923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135090.85</v>
      </c>
      <c r="D1154" s="1">
        <f>BILANCA!E177</f>
        <v>170523.76</v>
      </c>
      <c r="E1154" s="1">
        <v>0</v>
      </c>
      <c r="F1154" s="1">
        <v>0</v>
      </c>
      <c r="G1154" s="2">
        <f t="shared" si="22"/>
        <v>81419.661270000011</v>
      </c>
      <c r="H1154" s="2">
        <f t="shared" si="23"/>
        <v>0.38999999998486601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111496.46</v>
      </c>
      <c r="D1155" s="1">
        <f>BILANCA!E178</f>
        <v>140992.37</v>
      </c>
      <c r="E1155" s="1">
        <v>0</v>
      </c>
      <c r="F1155" s="1">
        <v>0</v>
      </c>
      <c r="G1155" s="2">
        <f t="shared" si="22"/>
        <v>67678.766399999993</v>
      </c>
      <c r="H1155" s="2">
        <f t="shared" si="23"/>
        <v>0.83000000000174623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17948.46</v>
      </c>
      <c r="D1156" s="1">
        <f>BILANCA!E179</f>
        <v>15061.28</v>
      </c>
      <c r="E1156" s="1">
        <v>0</v>
      </c>
      <c r="F1156" s="1">
        <v>0</v>
      </c>
      <c r="G1156" s="2">
        <f t="shared" si="22"/>
        <v>8316.2864599999994</v>
      </c>
      <c r="H1156" s="2">
        <f t="shared" si="23"/>
        <v>0.73999999999978172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9.15</v>
      </c>
      <c r="D1157" s="1">
        <f>BILANCA!E180</f>
        <v>75.069999999999993</v>
      </c>
      <c r="E1157" s="1">
        <v>0</v>
      </c>
      <c r="F1157" s="1">
        <v>0</v>
      </c>
      <c r="G1157" s="2">
        <f t="shared" si="22"/>
        <v>27.716459999999994</v>
      </c>
      <c r="H1157" s="2">
        <f t="shared" si="23"/>
        <v>0.21999999999999353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9.15</v>
      </c>
      <c r="D1160" s="1">
        <f>BILANCA!E183</f>
        <v>75.069999999999993</v>
      </c>
      <c r="E1160" s="1">
        <v>0</v>
      </c>
      <c r="F1160" s="1">
        <v>0</v>
      </c>
      <c r="G1160" s="2">
        <f t="shared" si="22"/>
        <v>28.194329999999997</v>
      </c>
      <c r="H1160" s="2">
        <f t="shared" si="23"/>
        <v>0.21999999999999353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5636.78</v>
      </c>
      <c r="D1165" s="1">
        <f>BILANCA!E188</f>
        <v>14395.04</v>
      </c>
      <c r="E1165" s="1">
        <v>0</v>
      </c>
      <c r="F1165" s="1">
        <v>0</v>
      </c>
      <c r="G1165" s="2">
        <f t="shared" si="22"/>
        <v>6265.6885199999997</v>
      </c>
      <c r="H1165" s="2">
        <f t="shared" si="23"/>
        <v>0.26000000000112777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20274.88</v>
      </c>
      <c r="D1183" s="1">
        <f>BILANCA!E206</f>
        <v>15991.86</v>
      </c>
      <c r="E1183" s="1">
        <v>0</v>
      </c>
      <c r="F1183" s="1">
        <v>0</v>
      </c>
      <c r="G1183" s="2">
        <f t="shared" si="22"/>
        <v>10451.720000000001</v>
      </c>
      <c r="H1183" s="2">
        <f t="shared" si="23"/>
        <v>0.25999999999839929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20274.88</v>
      </c>
      <c r="D1184" s="1">
        <f>BILANCA!E207</f>
        <v>15991.86</v>
      </c>
      <c r="E1184" s="1">
        <v>0</v>
      </c>
      <c r="F1184" s="1">
        <v>0</v>
      </c>
      <c r="G1184" s="2">
        <f t="shared" si="22"/>
        <v>10503.978600000002</v>
      </c>
      <c r="H1184" s="2">
        <f t="shared" si="23"/>
        <v>0.25999999999839929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20274.88</v>
      </c>
      <c r="D1189" s="1">
        <f>BILANCA!E212</f>
        <v>15991.86</v>
      </c>
      <c r="E1189" s="1">
        <v>0</v>
      </c>
      <c r="F1189" s="1">
        <v>0</v>
      </c>
      <c r="G1189" s="2">
        <f t="shared" si="22"/>
        <v>10765.2716</v>
      </c>
      <c r="H1189" s="2">
        <f t="shared" si="23"/>
        <v>0.25999999999839929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1007159.0399999999</v>
      </c>
      <c r="D1214" s="1">
        <f>BILANCA!E237</f>
        <v>989224.3</v>
      </c>
      <c r="E1214" s="1">
        <v>0</v>
      </c>
      <c r="F1214" s="1">
        <v>0</v>
      </c>
      <c r="G1214" s="2">
        <f t="shared" si="22"/>
        <v>689675.36484000005</v>
      </c>
      <c r="H1214" s="2">
        <f t="shared" si="23"/>
        <v>0.33999999996740371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1020477.33</v>
      </c>
      <c r="D1215" s="1">
        <f>BILANCA!E238</f>
        <v>1000895.5</v>
      </c>
      <c r="E1215" s="1">
        <v>0</v>
      </c>
      <c r="F1215" s="1">
        <v>0</v>
      </c>
      <c r="G1215" s="2">
        <f t="shared" si="22"/>
        <v>701166.25256000005</v>
      </c>
      <c r="H1215" s="2">
        <f t="shared" si="23"/>
        <v>0.82999999995809048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1040752.21</v>
      </c>
      <c r="D1216" s="1">
        <f>BILANCA!E239</f>
        <v>1016887.36</v>
      </c>
      <c r="E1216" s="1">
        <v>0</v>
      </c>
      <c r="F1216" s="1">
        <v>0</v>
      </c>
      <c r="G1216" s="2">
        <f t="shared" si="22"/>
        <v>716364.77469000011</v>
      </c>
      <c r="H1216" s="2">
        <f t="shared" si="23"/>
        <v>0.56999999994877726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1040752.21</v>
      </c>
      <c r="D1217" s="1">
        <f>BILANCA!E240</f>
        <v>1016887.36</v>
      </c>
      <c r="E1217" s="1">
        <v>0</v>
      </c>
      <c r="F1217" s="1">
        <v>0</v>
      </c>
      <c r="G1217" s="2">
        <f t="shared" si="22"/>
        <v>719439.30162000004</v>
      </c>
      <c r="H1217" s="2">
        <f t="shared" si="23"/>
        <v>0.56999999994877726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20274.88</v>
      </c>
      <c r="D1219" s="1">
        <f>BILANCA!E242</f>
        <v>15991.86</v>
      </c>
      <c r="E1219" s="1">
        <v>0</v>
      </c>
      <c r="F1219" s="1">
        <v>0</v>
      </c>
      <c r="G1219" s="2">
        <f t="shared" si="22"/>
        <v>12333.0296</v>
      </c>
      <c r="H1219" s="2">
        <f t="shared" si="23"/>
        <v>0.25999999999839929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20274.88</v>
      </c>
      <c r="D1220" s="1">
        <f>BILANCA!E243</f>
        <v>15991.86</v>
      </c>
      <c r="E1220" s="1">
        <v>0</v>
      </c>
      <c r="F1220" s="1">
        <v>0</v>
      </c>
      <c r="G1220" s="2">
        <f t="shared" si="22"/>
        <v>12385.288199999999</v>
      </c>
      <c r="H1220" s="2">
        <f t="shared" si="23"/>
        <v>0.25999999999839929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-13318.289999999997</v>
      </c>
      <c r="D1222" s="1">
        <f>BILANCA!E245</f>
        <v>-11671.2</v>
      </c>
      <c r="E1222" s="1">
        <v>0</v>
      </c>
      <c r="F1222" s="1">
        <v>0</v>
      </c>
      <c r="G1222" s="2">
        <f t="shared" si="22"/>
        <v>-8761.9049099999993</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20274.88</v>
      </c>
      <c r="D1223" s="1">
        <f>BILANCA!E246</f>
        <v>0</v>
      </c>
      <c r="E1223" s="1">
        <v>0</v>
      </c>
      <c r="F1223" s="1">
        <v>0</v>
      </c>
      <c r="G1223" s="2">
        <f t="shared" si="22"/>
        <v>4865.9712</v>
      </c>
      <c r="H1223" s="2">
        <f t="shared" si="23"/>
        <v>0.11999999999898137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20274.88</v>
      </c>
      <c r="D1226" s="1">
        <f>BILANCA!E249</f>
        <v>0</v>
      </c>
      <c r="E1226" s="1">
        <v>0</v>
      </c>
      <c r="F1226" s="1">
        <v>0</v>
      </c>
      <c r="G1226" s="2">
        <f t="shared" si="22"/>
        <v>4926.7958399999998</v>
      </c>
      <c r="H1226" s="2">
        <f t="shared" si="23"/>
        <v>0.11999999999898137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33593.17</v>
      </c>
      <c r="D1227" s="1">
        <f>BILANCA!E250</f>
        <v>11671.2</v>
      </c>
      <c r="E1227" s="1">
        <v>0</v>
      </c>
      <c r="F1227" s="1">
        <v>0</v>
      </c>
      <c r="G1227" s="2">
        <f t="shared" si="22"/>
        <v>13892.27908</v>
      </c>
      <c r="H1227" s="2">
        <f t="shared" si="23"/>
        <v>0.36999999999898137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13318.29</v>
      </c>
      <c r="D1228" s="1">
        <f>BILANCA!E251</f>
        <v>11671.2</v>
      </c>
      <c r="E1228" s="1">
        <v>0</v>
      </c>
      <c r="F1228" s="1">
        <v>0</v>
      </c>
      <c r="G1228" s="2">
        <f t="shared" si="22"/>
        <v>8981.8690500000012</v>
      </c>
      <c r="H1228" s="2">
        <f t="shared" si="23"/>
        <v>0.49000000000160071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20274.88</v>
      </c>
      <c r="D1229" s="1">
        <f>BILANCA!E252</f>
        <v>0</v>
      </c>
      <c r="E1229" s="1">
        <v>0</v>
      </c>
      <c r="F1229" s="1">
        <v>0</v>
      </c>
      <c r="G1229" s="2">
        <f t="shared" si="22"/>
        <v>4987.6204800000005</v>
      </c>
      <c r="H1229" s="2">
        <f t="shared" si="23"/>
        <v>0.11999999999898137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189770.38</v>
      </c>
      <c r="D1236" s="1">
        <f>BILANCA!E259</f>
        <v>146316.85999999999</v>
      </c>
      <c r="E1236" s="1">
        <v>0</v>
      </c>
      <c r="F1236" s="1">
        <v>0</v>
      </c>
      <c r="G1236" s="2">
        <f t="shared" si="22"/>
        <v>122048.23729999998</v>
      </c>
      <c r="H1236" s="2">
        <f t="shared" si="23"/>
        <v>0.52000000001862645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189770.38</v>
      </c>
      <c r="D1237" s="1">
        <f>BILANCA!E260</f>
        <v>146316.85999999999</v>
      </c>
      <c r="E1237" s="1">
        <v>0</v>
      </c>
      <c r="F1237" s="1">
        <v>0</v>
      </c>
      <c r="G1237" s="2">
        <f t="shared" si="22"/>
        <v>122530.64139999999</v>
      </c>
      <c r="H1237" s="2">
        <f t="shared" si="23"/>
        <v>0.52000000001862645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4.78</v>
      </c>
      <c r="D1241" s="1">
        <f>BILANCA!E265</f>
        <v>62.71</v>
      </c>
      <c r="E1241" s="1">
        <v>0</v>
      </c>
      <c r="F1241" s="1">
        <v>0</v>
      </c>
      <c r="G1241" s="2">
        <f t="shared" si="22"/>
        <v>33.591600000000007</v>
      </c>
      <c r="H1241" s="2">
        <f t="shared" si="23"/>
        <v>0.5099999999999989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4044.1</v>
      </c>
      <c r="D1244" s="1">
        <f>BILANCA!E268</f>
        <v>14394.06</v>
      </c>
      <c r="E1244" s="1">
        <v>0</v>
      </c>
      <c r="F1244" s="1">
        <v>0</v>
      </c>
      <c r="G1244" s="2">
        <f t="shared" si="24"/>
        <v>8569.2094199999992</v>
      </c>
      <c r="H1244" s="2">
        <f t="shared" si="23"/>
        <v>0.15999999999939973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4.78</v>
      </c>
      <c r="D1262" s="1">
        <f>BILANCA!E286</f>
        <v>62.71</v>
      </c>
      <c r="E1262" s="1">
        <v>0</v>
      </c>
      <c r="F1262" s="1">
        <v>0</v>
      </c>
      <c r="G1262" s="2">
        <f t="shared" si="24"/>
        <v>36.325800000000008</v>
      </c>
      <c r="H1262" s="2">
        <f t="shared" si="23"/>
        <v>0.5099999999999989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135090.85</v>
      </c>
      <c r="D1264" s="1">
        <f>BILANCA!E288</f>
        <v>170523.76</v>
      </c>
      <c r="E1264" s="1">
        <v>0</v>
      </c>
      <c r="F1264" s="1">
        <v>0</v>
      </c>
      <c r="G1264" s="2">
        <f t="shared" si="24"/>
        <v>133794.88197000002</v>
      </c>
      <c r="H1264" s="2">
        <f t="shared" si="23"/>
        <v>0.38999999998486601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20274.88</v>
      </c>
      <c r="D1270" s="1">
        <f>BILANCA!E294</f>
        <v>15991.86</v>
      </c>
      <c r="E1270" s="1">
        <v>0</v>
      </c>
      <c r="F1270" s="1">
        <v>0</v>
      </c>
      <c r="G1270" s="2">
        <f t="shared" si="24"/>
        <v>14998.218199999999</v>
      </c>
      <c r="H1270" s="2">
        <f t="shared" si="23"/>
        <v>0.25999999999839929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20274.88</v>
      </c>
      <c r="D1285" s="1">
        <f>BILANCA!E309</f>
        <v>15991.86</v>
      </c>
      <c r="E1285" s="1">
        <v>0</v>
      </c>
      <c r="F1285" s="1">
        <v>0</v>
      </c>
      <c r="G1285" s="2">
        <f t="shared" si="24"/>
        <v>15782.0972</v>
      </c>
      <c r="H1285" s="2">
        <f t="shared" si="23"/>
        <v>0.25999999999839929</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1593519.41</v>
      </c>
      <c r="D1322" s="1">
        <f>'RAS-funkcijski'!E28</f>
        <v>1789318.95</v>
      </c>
      <c r="E1322" s="1">
        <v>0</v>
      </c>
      <c r="F1322" s="1">
        <v>0</v>
      </c>
      <c r="G1322" s="2">
        <f t="shared" si="24"/>
        <v>124131.77544</v>
      </c>
      <c r="H1322" s="2">
        <f t="shared" si="23"/>
        <v>0.4599999999627471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1593519.41</v>
      </c>
      <c r="D1325" s="1">
        <f>'RAS-funkcijski'!E31</f>
        <v>1789318.95</v>
      </c>
      <c r="E1325" s="1">
        <v>0</v>
      </c>
      <c r="F1325" s="1">
        <v>0</v>
      </c>
      <c r="G1325" s="2">
        <f t="shared" si="24"/>
        <v>139648.24737</v>
      </c>
      <c r="H1325" s="2">
        <f t="shared" si="23"/>
        <v>0.4599999999627471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1593519.41</v>
      </c>
      <c r="D1435" s="13">
        <f>'RAS-funkcijski'!E141</f>
        <v>1789318.95</v>
      </c>
      <c r="E1435" s="13">
        <v>0</v>
      </c>
      <c r="F1435" s="13">
        <v>0</v>
      </c>
      <c r="G1435" s="14">
        <f t="shared" si="24"/>
        <v>708585.55147000006</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2191.17</v>
      </c>
      <c r="D1436" s="6">
        <f>'P-VRIO'!E5</f>
        <v>0</v>
      </c>
      <c r="E1436" s="6">
        <v>0</v>
      </c>
      <c r="F1436" s="6">
        <v>0</v>
      </c>
      <c r="G1436" s="7">
        <f t="shared" si="24"/>
        <v>2.1911700000000001</v>
      </c>
      <c r="H1436" s="7">
        <f t="shared" si="27"/>
        <v>0.17000000000007276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2191.17</v>
      </c>
      <c r="D1453" s="1">
        <f>'P-VRIO'!E22</f>
        <v>0</v>
      </c>
      <c r="E1453" s="1">
        <v>0</v>
      </c>
      <c r="F1453" s="1">
        <v>0</v>
      </c>
      <c r="G1453" s="2">
        <f t="shared" si="24"/>
        <v>39.44106</v>
      </c>
      <c r="H1453" s="2">
        <f t="shared" si="27"/>
        <v>0.17000000000007276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2191.17</v>
      </c>
      <c r="D1454" s="1">
        <f>'P-VRIO'!E23</f>
        <v>0</v>
      </c>
      <c r="E1454" s="1">
        <v>0</v>
      </c>
      <c r="F1454" s="1">
        <v>0</v>
      </c>
      <c r="G1454" s="2">
        <f t="shared" si="24"/>
        <v>41.63223</v>
      </c>
      <c r="H1454" s="2">
        <f t="shared" si="27"/>
        <v>0.17000000000007276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2191.17</v>
      </c>
      <c r="D1456" s="1">
        <f>'P-VRIO'!E25</f>
        <v>0</v>
      </c>
      <c r="E1456" s="1">
        <v>0</v>
      </c>
      <c r="F1456" s="1">
        <v>0</v>
      </c>
      <c r="G1456" s="2">
        <f t="shared" si="24"/>
        <v>46.014570000000006</v>
      </c>
      <c r="H1456" s="2">
        <f t="shared" si="27"/>
        <v>0.17000000000007276</v>
      </c>
      <c r="I1456" s="10">
        <f t="shared" si="30"/>
        <v>7.8224769000033492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155365.73000000001</v>
      </c>
      <c r="D1480" s="6"/>
      <c r="E1480" s="6">
        <v>0</v>
      </c>
      <c r="F1480" s="6">
        <v>0</v>
      </c>
      <c r="G1480" s="7">
        <f t="shared" ref="G1480:G1580" si="34">B1480/1000*C1480</f>
        <v>155.36573000000001</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1847177.3499999999</v>
      </c>
      <c r="D1481" s="1">
        <v>0</v>
      </c>
      <c r="E1481" s="1">
        <v>0</v>
      </c>
      <c r="F1481" s="1">
        <v>0</v>
      </c>
      <c r="G1481" s="2">
        <f t="shared" si="34"/>
        <v>3694.3546999999999</v>
      </c>
      <c r="H1481" s="2">
        <f t="shared" si="35"/>
        <v>0.34999999986030161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12721.9</v>
      </c>
      <c r="D1482" s="1">
        <v>0</v>
      </c>
      <c r="E1482" s="1">
        <v>0</v>
      </c>
      <c r="F1482" s="1">
        <v>0</v>
      </c>
      <c r="G1482" s="2">
        <f t="shared" si="34"/>
        <v>38.165700000000001</v>
      </c>
      <c r="H1482" s="2">
        <f t="shared" si="35"/>
        <v>0.1000000000003638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1832660.01</v>
      </c>
      <c r="D1483" s="1">
        <v>0</v>
      </c>
      <c r="E1483" s="1">
        <v>0</v>
      </c>
      <c r="F1483" s="1">
        <v>0</v>
      </c>
      <c r="G1483" s="2">
        <f t="shared" si="34"/>
        <v>7330.6400400000002</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1582688.71</v>
      </c>
      <c r="D1484" s="1">
        <v>0</v>
      </c>
      <c r="E1484" s="1">
        <v>0</v>
      </c>
      <c r="F1484" s="1">
        <v>0</v>
      </c>
      <c r="G1484" s="2">
        <f t="shared" si="34"/>
        <v>7913.44355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223265.03</v>
      </c>
      <c r="D1485" s="1">
        <v>0</v>
      </c>
      <c r="E1485" s="1">
        <v>0</v>
      </c>
      <c r="F1485" s="1">
        <v>0</v>
      </c>
      <c r="G1485" s="2">
        <f t="shared" si="34"/>
        <v>1339.5901799999999</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25806.27</v>
      </c>
      <c r="D1486" s="1">
        <v>0</v>
      </c>
      <c r="E1486" s="1">
        <v>0</v>
      </c>
      <c r="F1486" s="1">
        <v>0</v>
      </c>
      <c r="G1486" s="2">
        <f t="shared" si="34"/>
        <v>180.64389</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900</v>
      </c>
      <c r="D1491" s="1">
        <v>0</v>
      </c>
      <c r="E1491" s="1">
        <v>0</v>
      </c>
      <c r="F1491" s="1">
        <v>0</v>
      </c>
      <c r="G1491" s="2">
        <f t="shared" si="34"/>
        <v>10.8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1795.44</v>
      </c>
      <c r="D1492" s="1">
        <v>0</v>
      </c>
      <c r="E1492" s="1">
        <v>0</v>
      </c>
      <c r="F1492" s="1">
        <v>0</v>
      </c>
      <c r="G1492" s="2">
        <f t="shared" si="34"/>
        <v>23.340720000000001</v>
      </c>
      <c r="H1492" s="2">
        <f t="shared" si="35"/>
        <v>0.44000000000005457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1816027.46</v>
      </c>
      <c r="D1499" s="1">
        <v>0</v>
      </c>
      <c r="E1499" s="1">
        <v>0</v>
      </c>
      <c r="F1499" s="1">
        <v>0</v>
      </c>
      <c r="G1499" s="2">
        <f t="shared" si="34"/>
        <v>36320.549200000001</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2370.9699999999998</v>
      </c>
      <c r="D1500" s="1">
        <v>0</v>
      </c>
      <c r="E1500" s="1">
        <v>0</v>
      </c>
      <c r="F1500" s="1">
        <v>0</v>
      </c>
      <c r="G1500" s="2">
        <f t="shared" si="34"/>
        <v>49.790369999999996</v>
      </c>
      <c r="H1500" s="2">
        <f t="shared" si="35"/>
        <v>3.0000000000200089E-2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1807578.03</v>
      </c>
      <c r="D1501" s="1">
        <v>0</v>
      </c>
      <c r="E1501" s="1">
        <v>0</v>
      </c>
      <c r="F1501" s="1">
        <v>0</v>
      </c>
      <c r="G1501" s="2">
        <f t="shared" si="34"/>
        <v>39766.716659999998</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1553192.8</v>
      </c>
      <c r="D1502" s="1">
        <v>0</v>
      </c>
      <c r="E1502" s="1">
        <v>0</v>
      </c>
      <c r="F1502" s="1">
        <v>0</v>
      </c>
      <c r="G1502" s="2">
        <f t="shared" si="34"/>
        <v>35723.434399999998</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226152.21</v>
      </c>
      <c r="D1503" s="1">
        <v>0</v>
      </c>
      <c r="E1503" s="1">
        <v>0</v>
      </c>
      <c r="F1503" s="1">
        <v>0</v>
      </c>
      <c r="G1503" s="2">
        <f t="shared" si="34"/>
        <v>5427.6530400000001</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25740.35</v>
      </c>
      <c r="D1504" s="1">
        <v>0</v>
      </c>
      <c r="E1504" s="1">
        <v>0</v>
      </c>
      <c r="F1504" s="1">
        <v>0</v>
      </c>
      <c r="G1504" s="2">
        <f t="shared" si="34"/>
        <v>643.50874999999996</v>
      </c>
      <c r="H1504" s="2">
        <f t="shared" si="35"/>
        <v>0.34999999999854481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2492.67</v>
      </c>
      <c r="D1509" s="1">
        <v>0</v>
      </c>
      <c r="E1509" s="1">
        <v>0</v>
      </c>
      <c r="F1509" s="1">
        <v>0</v>
      </c>
      <c r="G1509" s="2">
        <f t="shared" si="34"/>
        <v>74.780100000000004</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1795.44</v>
      </c>
      <c r="D1510" s="1">
        <v>0</v>
      </c>
      <c r="E1510" s="1">
        <v>0</v>
      </c>
      <c r="F1510" s="1">
        <v>0</v>
      </c>
      <c r="G1510" s="2">
        <f t="shared" si="34"/>
        <v>55.658639999999998</v>
      </c>
      <c r="H1510" s="2">
        <f t="shared" si="35"/>
        <v>0.44000000000005457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4283.0200000000004</v>
      </c>
      <c r="D1511" s="1">
        <v>0</v>
      </c>
      <c r="E1511" s="1">
        <v>0</v>
      </c>
      <c r="F1511" s="1">
        <v>0</v>
      </c>
      <c r="G1511" s="2">
        <f t="shared" si="34"/>
        <v>137.05664000000002</v>
      </c>
      <c r="H1511" s="2">
        <f t="shared" si="35"/>
        <v>2.0000000000436557E-2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4283.0200000000004</v>
      </c>
      <c r="D1515" s="1">
        <v>0</v>
      </c>
      <c r="E1515" s="1">
        <v>0</v>
      </c>
      <c r="F1515" s="1">
        <v>0</v>
      </c>
      <c r="G1515" s="2">
        <f t="shared" si="34"/>
        <v>154.18872000000002</v>
      </c>
      <c r="H1515" s="2">
        <f t="shared" si="35"/>
        <v>2.0000000000436557E-2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186515.61999999988</v>
      </c>
      <c r="D1517" s="1">
        <v>0</v>
      </c>
      <c r="E1517" s="1">
        <v>0</v>
      </c>
      <c r="F1517" s="1">
        <v>0</v>
      </c>
      <c r="G1517" s="2">
        <f t="shared" si="34"/>
        <v>7087.5935599999948</v>
      </c>
      <c r="H1517" s="2">
        <f t="shared" si="35"/>
        <v>0.38000000012107193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186515.62</v>
      </c>
      <c r="D1576" s="1">
        <v>0</v>
      </c>
      <c r="E1576" s="1">
        <v>0</v>
      </c>
      <c r="F1576" s="1">
        <v>0</v>
      </c>
      <c r="G1576" s="2">
        <f t="shared" si="34"/>
        <v>18092.01514</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14395.04</v>
      </c>
      <c r="D1577" s="1">
        <v>0</v>
      </c>
      <c r="E1577" s="1">
        <v>0</v>
      </c>
      <c r="F1577" s="1">
        <v>0</v>
      </c>
      <c r="G1577" s="2">
        <f t="shared" si="34"/>
        <v>1410.7139200000001</v>
      </c>
      <c r="H1577" s="2">
        <f t="shared" si="35"/>
        <v>4.0000000000873115E-2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156128.72</v>
      </c>
      <c r="D1578" s="1">
        <v>0</v>
      </c>
      <c r="E1578" s="1">
        <v>0</v>
      </c>
      <c r="F1578" s="1">
        <v>0</v>
      </c>
      <c r="G1578" s="2">
        <f t="shared" si="34"/>
        <v>15456.743280000001</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15991.86</v>
      </c>
      <c r="D1580" s="13">
        <v>0</v>
      </c>
      <c r="E1580" s="13">
        <v>0</v>
      </c>
      <c r="F1580" s="13">
        <v>0</v>
      </c>
      <c r="G1580" s="14">
        <f t="shared" si="34"/>
        <v>1615.1778600000002</v>
      </c>
      <c r="H1580" s="14">
        <f t="shared" si="35"/>
        <v>0.13999999999941792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3620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1566406.01</v>
      </c>
      <c r="I16" s="170">
        <f>'PR-RAS'!E6</f>
        <v>1795249.0599999998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1570823.81</v>
      </c>
      <c r="I17" s="170">
        <f>'PR-RAS'!E151</f>
        <v>1787523.5100000002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13318.290000000019</v>
      </c>
      <c r="I19" s="171">
        <f>'PR-RAS'!E646</f>
        <v>11671.200000000379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1040752.2</v>
      </c>
      <c r="I20" s="173">
        <f>BILANCA!E7</f>
        <v>1016887.36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121772.56999999999</v>
      </c>
      <c r="I21" s="175">
        <f>BILANCA!E68</f>
        <v>158852.56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155365.73000000001</v>
      </c>
      <c r="I22" s="175">
        <f>BILANCA!E176</f>
        <v>186515.62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1007159.0399999999</v>
      </c>
      <c r="I23" s="177">
        <f>BILANCA!E237</f>
        <v>989224.3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1593519.41</v>
      </c>
      <c r="I28" s="179">
        <f>'RAS-funkcijski'!E141</f>
        <v>1789318.95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2191.17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2191.17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155365.73000000001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186515.61999999988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186515.62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66"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1566406.01</v>
      </c>
      <c r="E6" s="51">
        <f>E7+E44+E50+E82+E106+E124+E133+E139</f>
        <v>1795249.0599999998</v>
      </c>
      <c r="F6" s="52">
        <f t="shared" ref="F6:F131" si="0">IF(D6&lt;&gt;0,IF(E6/D6&gt;=100,"&gt;&gt;100",E6/D6*100),"-")</f>
        <v>114.60943385936062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56.67</v>
      </c>
      <c r="E124" s="51">
        <f t="shared" si="27"/>
        <v>354.46</v>
      </c>
      <c r="F124" s="52">
        <f t="shared" si="0"/>
        <v>625.48085406740779</v>
      </c>
    </row>
    <row r="125" spans="1:6" ht="12.75" customHeight="1" x14ac:dyDescent="0.2">
      <c r="A125" s="53">
        <v>661</v>
      </c>
      <c r="B125" s="86" t="s">
        <v>296</v>
      </c>
      <c r="C125" s="50" t="s">
        <v>297</v>
      </c>
      <c r="D125" s="51">
        <f t="shared" ref="D125:E125" si="28">SUM(D126:D127)</f>
        <v>56.67</v>
      </c>
      <c r="E125" s="51">
        <f t="shared" si="28"/>
        <v>354.46</v>
      </c>
      <c r="F125" s="52">
        <f t="shared" si="0"/>
        <v>625.48085406740779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56.67</v>
      </c>
      <c r="E127" s="242">
        <v>354.46</v>
      </c>
      <c r="F127" s="52">
        <f t="shared" si="0"/>
        <v>625.48085406740779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1566349.34</v>
      </c>
      <c r="E133" s="51">
        <f t="shared" si="30"/>
        <v>1794894.5999999999</v>
      </c>
      <c r="F133" s="52">
        <f t="shared" ref="F133:F223" si="31">IF(D133&lt;&gt;0,IF(E133/D133&gt;=100,"&gt;&gt;100",E133/D133*100),"-")</f>
        <v>114.59095070069105</v>
      </c>
    </row>
    <row r="134" spans="1:6" ht="24" x14ac:dyDescent="0.2">
      <c r="A134" s="53">
        <v>671</v>
      </c>
      <c r="B134" s="232" t="s">
        <v>314</v>
      </c>
      <c r="C134" s="50" t="s">
        <v>315</v>
      </c>
      <c r="D134" s="51">
        <f t="shared" ref="D134:E134" si="32">SUM(D135:D137)</f>
        <v>1566349.34</v>
      </c>
      <c r="E134" s="51">
        <f t="shared" si="32"/>
        <v>1794894.5999999999</v>
      </c>
      <c r="F134" s="52">
        <f t="shared" si="31"/>
        <v>114.59095070069105</v>
      </c>
    </row>
    <row r="135" spans="1:6" ht="12.75" customHeight="1" x14ac:dyDescent="0.2">
      <c r="A135" s="53">
        <v>6711</v>
      </c>
      <c r="B135" s="85" t="s">
        <v>316</v>
      </c>
      <c r="C135" s="50" t="s">
        <v>317</v>
      </c>
      <c r="D135" s="242">
        <v>1563928.62</v>
      </c>
      <c r="E135" s="242">
        <v>1788816.14</v>
      </c>
      <c r="F135" s="52">
        <f t="shared" si="31"/>
        <v>114.37965372102468</v>
      </c>
    </row>
    <row r="136" spans="1:6" ht="24" x14ac:dyDescent="0.2">
      <c r="A136" s="53">
        <v>6712</v>
      </c>
      <c r="B136" s="232" t="s">
        <v>318</v>
      </c>
      <c r="C136" s="50" t="s">
        <v>319</v>
      </c>
      <c r="D136" s="242">
        <v>2420.7199999999998</v>
      </c>
      <c r="E136" s="242">
        <v>6078.46</v>
      </c>
      <c r="F136" s="52">
        <f t="shared" si="31"/>
        <v>251.10132522555273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1570823.81</v>
      </c>
      <c r="E151" s="51">
        <f t="shared" si="35"/>
        <v>1787523.5100000002</v>
      </c>
      <c r="F151" s="52">
        <f t="shared" si="31"/>
        <v>113.79529000136559</v>
      </c>
    </row>
    <row r="152" spans="1:6" ht="12.75" customHeight="1" x14ac:dyDescent="0.2">
      <c r="A152" s="53">
        <v>31</v>
      </c>
      <c r="B152" s="85" t="s">
        <v>349</v>
      </c>
      <c r="C152" s="50" t="s">
        <v>350</v>
      </c>
      <c r="D152" s="51">
        <f t="shared" ref="D152:E152" si="36">D153+D158+D159</f>
        <v>1347974.76</v>
      </c>
      <c r="E152" s="51">
        <f t="shared" si="36"/>
        <v>1539929.11</v>
      </c>
      <c r="F152" s="52">
        <f t="shared" si="31"/>
        <v>114.24020357769903</v>
      </c>
    </row>
    <row r="153" spans="1:6" ht="12.75" customHeight="1" x14ac:dyDescent="0.2">
      <c r="A153" s="53">
        <v>311</v>
      </c>
      <c r="B153" s="85" t="s">
        <v>351</v>
      </c>
      <c r="C153" s="50" t="s">
        <v>352</v>
      </c>
      <c r="D153" s="51">
        <f t="shared" ref="D153:E153" si="37">SUM(D154:D157)</f>
        <v>1138139.3400000001</v>
      </c>
      <c r="E153" s="51">
        <f t="shared" si="37"/>
        <v>1260273.1400000001</v>
      </c>
      <c r="F153" s="52">
        <f t="shared" si="31"/>
        <v>110.73100592410768</v>
      </c>
    </row>
    <row r="154" spans="1:6" ht="12.75" customHeight="1" x14ac:dyDescent="0.2">
      <c r="A154" s="53">
        <v>3111</v>
      </c>
      <c r="B154" s="85" t="s">
        <v>353</v>
      </c>
      <c r="C154" s="50" t="s">
        <v>354</v>
      </c>
      <c r="D154" s="242">
        <v>1133897.28</v>
      </c>
      <c r="E154" s="242">
        <v>1257489.1200000001</v>
      </c>
      <c r="F154" s="52">
        <f t="shared" si="31"/>
        <v>110.89973864299243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4242.0600000000004</v>
      </c>
      <c r="E156" s="242">
        <v>2784.02</v>
      </c>
      <c r="F156" s="52">
        <f t="shared" si="31"/>
        <v>65.62896328670503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22042.42</v>
      </c>
      <c r="E158" s="242">
        <v>28257.48</v>
      </c>
      <c r="F158" s="52">
        <f t="shared" si="31"/>
        <v>128.19590589418041</v>
      </c>
    </row>
    <row r="159" spans="1:6" ht="12.75" customHeight="1" x14ac:dyDescent="0.2">
      <c r="A159" s="53">
        <v>313</v>
      </c>
      <c r="B159" s="85" t="s">
        <v>363</v>
      </c>
      <c r="C159" s="50" t="s">
        <v>364</v>
      </c>
      <c r="D159" s="51">
        <f t="shared" ref="D159:E159" si="38">SUM(D160:D162)</f>
        <v>187793</v>
      </c>
      <c r="E159" s="51">
        <f t="shared" si="38"/>
        <v>251398.49</v>
      </c>
      <c r="F159" s="52">
        <f t="shared" si="31"/>
        <v>133.87000047925108</v>
      </c>
    </row>
    <row r="160" spans="1:6" ht="12.75" customHeight="1" x14ac:dyDescent="0.2">
      <c r="A160" s="53">
        <v>3131</v>
      </c>
      <c r="B160" s="85" t="s">
        <v>142</v>
      </c>
      <c r="C160" s="50" t="s">
        <v>365</v>
      </c>
      <c r="D160" s="242">
        <v>0</v>
      </c>
      <c r="E160" s="242">
        <v>43453.52</v>
      </c>
      <c r="F160" s="52" t="str">
        <f t="shared" si="31"/>
        <v>-</v>
      </c>
    </row>
    <row r="161" spans="1:6" ht="12.75" customHeight="1" x14ac:dyDescent="0.2">
      <c r="A161" s="53">
        <v>3132</v>
      </c>
      <c r="B161" s="85" t="s">
        <v>366</v>
      </c>
      <c r="C161" s="50" t="s">
        <v>367</v>
      </c>
      <c r="D161" s="242">
        <v>187793</v>
      </c>
      <c r="E161" s="242">
        <v>207944.97</v>
      </c>
      <c r="F161" s="52">
        <f t="shared" si="31"/>
        <v>110.7309484379077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221870.18</v>
      </c>
      <c r="E163" s="51">
        <f t="shared" si="39"/>
        <v>221788.13</v>
      </c>
      <c r="F163" s="52">
        <f t="shared" si="31"/>
        <v>99.96301891493485</v>
      </c>
    </row>
    <row r="164" spans="1:6" ht="12.75" customHeight="1" x14ac:dyDescent="0.2">
      <c r="A164" s="53">
        <v>321</v>
      </c>
      <c r="B164" s="85" t="s">
        <v>372</v>
      </c>
      <c r="C164" s="50" t="s">
        <v>373</v>
      </c>
      <c r="D164" s="51">
        <f t="shared" ref="D164:E164" si="40">SUM(D165:D168)</f>
        <v>21281.39</v>
      </c>
      <c r="E164" s="51">
        <f t="shared" si="40"/>
        <v>22528.57</v>
      </c>
      <c r="F164" s="52">
        <f t="shared" si="31"/>
        <v>105.86042547032876</v>
      </c>
    </row>
    <row r="165" spans="1:6" ht="12.75" customHeight="1" x14ac:dyDescent="0.2">
      <c r="A165" s="53">
        <v>3211</v>
      </c>
      <c r="B165" s="85" t="s">
        <v>374</v>
      </c>
      <c r="C165" s="50" t="s">
        <v>375</v>
      </c>
      <c r="D165" s="242">
        <v>6057.59</v>
      </c>
      <c r="E165" s="242">
        <v>6738.84</v>
      </c>
      <c r="F165" s="52">
        <f t="shared" si="31"/>
        <v>111.24622168222015</v>
      </c>
    </row>
    <row r="166" spans="1:6" ht="12.75" customHeight="1" x14ac:dyDescent="0.2">
      <c r="A166" s="53">
        <v>3212</v>
      </c>
      <c r="B166" s="85" t="s">
        <v>376</v>
      </c>
      <c r="C166" s="50" t="s">
        <v>377</v>
      </c>
      <c r="D166" s="242">
        <v>14799.09</v>
      </c>
      <c r="E166" s="242">
        <v>14523.06</v>
      </c>
      <c r="F166" s="52">
        <f t="shared" si="31"/>
        <v>98.134817748929152</v>
      </c>
    </row>
    <row r="167" spans="1:6" ht="12.75" customHeight="1" x14ac:dyDescent="0.2">
      <c r="A167" s="53">
        <v>3213</v>
      </c>
      <c r="B167" s="85" t="s">
        <v>378</v>
      </c>
      <c r="C167" s="50" t="s">
        <v>379</v>
      </c>
      <c r="D167" s="242">
        <v>424.71</v>
      </c>
      <c r="E167" s="242">
        <v>1266.67</v>
      </c>
      <c r="F167" s="52">
        <f t="shared" si="31"/>
        <v>298.24350733441645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42230.200000000004</v>
      </c>
      <c r="E169" s="51">
        <f t="shared" si="41"/>
        <v>35295.789999999994</v>
      </c>
      <c r="F169" s="52">
        <f t="shared" si="31"/>
        <v>83.579499978688204</v>
      </c>
    </row>
    <row r="170" spans="1:6" ht="12.75" customHeight="1" x14ac:dyDescent="0.2">
      <c r="A170" s="53">
        <v>3221</v>
      </c>
      <c r="B170" s="85" t="s">
        <v>384</v>
      </c>
      <c r="C170" s="50" t="s">
        <v>385</v>
      </c>
      <c r="D170" s="242">
        <v>13495.41</v>
      </c>
      <c r="E170" s="242">
        <v>13412.79</v>
      </c>
      <c r="F170" s="52">
        <f t="shared" si="31"/>
        <v>99.387791849228748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28004.81</v>
      </c>
      <c r="E172" s="242">
        <v>21344.05</v>
      </c>
      <c r="F172" s="52">
        <f t="shared" si="31"/>
        <v>76.215657238881462</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729.98</v>
      </c>
      <c r="E174" s="242">
        <v>538.95000000000005</v>
      </c>
      <c r="F174" s="52">
        <f t="shared" si="31"/>
        <v>73.830789884654379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152543.43</v>
      </c>
      <c r="E177" s="51">
        <f t="shared" si="42"/>
        <v>156899.73000000001</v>
      </c>
      <c r="F177" s="52">
        <f t="shared" si="31"/>
        <v>102.85577687613292</v>
      </c>
    </row>
    <row r="178" spans="1:6" ht="12.75" customHeight="1" x14ac:dyDescent="0.2">
      <c r="A178" s="53">
        <v>3231</v>
      </c>
      <c r="B178" s="85" t="s">
        <v>400</v>
      </c>
      <c r="C178" s="50" t="s">
        <v>401</v>
      </c>
      <c r="D178" s="242">
        <v>22163.64</v>
      </c>
      <c r="E178" s="242">
        <v>19255.84</v>
      </c>
      <c r="F178" s="52">
        <f t="shared" si="31"/>
        <v>86.880313883459579</v>
      </c>
    </row>
    <row r="179" spans="1:6" ht="12.75" customHeight="1" x14ac:dyDescent="0.2">
      <c r="A179" s="53">
        <v>3232</v>
      </c>
      <c r="B179" s="85" t="s">
        <v>402</v>
      </c>
      <c r="C179" s="50" t="s">
        <v>403</v>
      </c>
      <c r="D179" s="242">
        <v>11736.21</v>
      </c>
      <c r="E179" s="242">
        <v>4271.5200000000004</v>
      </c>
      <c r="F179" s="52">
        <f t="shared" si="31"/>
        <v>36.396076757317743</v>
      </c>
    </row>
    <row r="180" spans="1:6" ht="12.75" customHeight="1" x14ac:dyDescent="0.2">
      <c r="A180" s="53">
        <v>3233</v>
      </c>
      <c r="B180" s="85" t="s">
        <v>404</v>
      </c>
      <c r="C180" s="50" t="s">
        <v>405</v>
      </c>
      <c r="D180" s="242">
        <v>853.63</v>
      </c>
      <c r="E180" s="242">
        <v>854.15</v>
      </c>
      <c r="F180" s="52">
        <f t="shared" si="31"/>
        <v>100.06091632205991</v>
      </c>
    </row>
    <row r="181" spans="1:6" ht="12.75" customHeight="1" x14ac:dyDescent="0.2">
      <c r="A181" s="53">
        <v>3234</v>
      </c>
      <c r="B181" s="85" t="s">
        <v>406</v>
      </c>
      <c r="C181" s="50" t="s">
        <v>407</v>
      </c>
      <c r="D181" s="242">
        <v>5167.6899999999996</v>
      </c>
      <c r="E181" s="242">
        <v>5004.47</v>
      </c>
      <c r="F181" s="52">
        <f t="shared" si="31"/>
        <v>96.841528806875033</v>
      </c>
    </row>
    <row r="182" spans="1:6" ht="12.75" customHeight="1" x14ac:dyDescent="0.2">
      <c r="A182" s="53">
        <v>3235</v>
      </c>
      <c r="B182" s="85" t="s">
        <v>408</v>
      </c>
      <c r="C182" s="50" t="s">
        <v>409</v>
      </c>
      <c r="D182" s="242">
        <v>4218.1400000000003</v>
      </c>
      <c r="E182" s="242">
        <v>4059.23</v>
      </c>
      <c r="F182" s="52">
        <f t="shared" si="31"/>
        <v>96.232699720729983</v>
      </c>
    </row>
    <row r="183" spans="1:6" ht="12.75" customHeight="1" x14ac:dyDescent="0.2">
      <c r="A183" s="53">
        <v>3236</v>
      </c>
      <c r="B183" s="85" t="s">
        <v>410</v>
      </c>
      <c r="C183" s="50" t="s">
        <v>411</v>
      </c>
      <c r="D183" s="242">
        <v>1242.6199999999999</v>
      </c>
      <c r="E183" s="242">
        <v>1749.88</v>
      </c>
      <c r="F183" s="52">
        <f t="shared" si="31"/>
        <v>140.82181197791766</v>
      </c>
    </row>
    <row r="184" spans="1:6" ht="12.75" customHeight="1" x14ac:dyDescent="0.2">
      <c r="A184" s="53">
        <v>3237</v>
      </c>
      <c r="B184" s="85" t="s">
        <v>412</v>
      </c>
      <c r="C184" s="50" t="s">
        <v>413</v>
      </c>
      <c r="D184" s="242">
        <v>68038.31</v>
      </c>
      <c r="E184" s="242">
        <v>84723.07</v>
      </c>
      <c r="F184" s="52">
        <f t="shared" si="31"/>
        <v>124.52259616677723</v>
      </c>
    </row>
    <row r="185" spans="1:6" ht="12.75" customHeight="1" x14ac:dyDescent="0.2">
      <c r="A185" s="53">
        <v>3238</v>
      </c>
      <c r="B185" s="85" t="s">
        <v>414</v>
      </c>
      <c r="C185" s="50" t="s">
        <v>415</v>
      </c>
      <c r="D185" s="242">
        <v>268.76</v>
      </c>
      <c r="E185" s="242">
        <v>268.77</v>
      </c>
      <c r="F185" s="52">
        <f t="shared" si="31"/>
        <v>100.00372079178447</v>
      </c>
    </row>
    <row r="186" spans="1:6" ht="12.75" customHeight="1" x14ac:dyDescent="0.2">
      <c r="A186" s="53">
        <v>3239</v>
      </c>
      <c r="B186" s="85" t="s">
        <v>416</v>
      </c>
      <c r="C186" s="50" t="s">
        <v>417</v>
      </c>
      <c r="D186" s="242">
        <v>38854.43</v>
      </c>
      <c r="E186" s="242">
        <v>36712.800000000003</v>
      </c>
      <c r="F186" s="52">
        <f t="shared" si="31"/>
        <v>94.488067383822141</v>
      </c>
    </row>
    <row r="187" spans="1:6" ht="12.75" customHeight="1" x14ac:dyDescent="0.2">
      <c r="A187" s="53">
        <v>324</v>
      </c>
      <c r="B187" s="85" t="s">
        <v>418</v>
      </c>
      <c r="C187" s="50" t="s">
        <v>419</v>
      </c>
      <c r="D187" s="242">
        <v>944.42</v>
      </c>
      <c r="E187" s="242">
        <v>646.35</v>
      </c>
      <c r="F187" s="52">
        <f t="shared" si="31"/>
        <v>68.438830181487049</v>
      </c>
    </row>
    <row r="188" spans="1:6" ht="12.75" customHeight="1" x14ac:dyDescent="0.2">
      <c r="A188" s="53">
        <v>329</v>
      </c>
      <c r="B188" s="85" t="s">
        <v>420</v>
      </c>
      <c r="C188" s="50" t="s">
        <v>421</v>
      </c>
      <c r="D188" s="51">
        <f t="shared" ref="D188:E188" si="43">SUM(D189:D195)</f>
        <v>4870.74</v>
      </c>
      <c r="E188" s="51">
        <f t="shared" si="43"/>
        <v>6417.6900000000005</v>
      </c>
      <c r="F188" s="52">
        <f t="shared" si="31"/>
        <v>131.76006109954545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451.35</v>
      </c>
      <c r="E190" s="242">
        <v>432.19</v>
      </c>
      <c r="F190" s="52">
        <f t="shared" si="31"/>
        <v>95.754957350171694</v>
      </c>
    </row>
    <row r="191" spans="1:6" ht="12.75" customHeight="1" x14ac:dyDescent="0.2">
      <c r="A191" s="53">
        <v>3293</v>
      </c>
      <c r="B191" s="85" t="s">
        <v>426</v>
      </c>
      <c r="C191" s="50" t="s">
        <v>427</v>
      </c>
      <c r="D191" s="242">
        <v>394.73</v>
      </c>
      <c r="E191" s="242">
        <v>388.41</v>
      </c>
      <c r="F191" s="52">
        <f t="shared" si="31"/>
        <v>98.398905581030078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1494.13</v>
      </c>
      <c r="E193" s="242">
        <v>1670.75</v>
      </c>
      <c r="F193" s="52">
        <f t="shared" si="31"/>
        <v>111.82092588998277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2530.5300000000002</v>
      </c>
      <c r="E195" s="242">
        <v>3926.34</v>
      </c>
      <c r="F195" s="52">
        <f t="shared" si="31"/>
        <v>155.15880072553969</v>
      </c>
    </row>
    <row r="196" spans="1:6" ht="12.75" customHeight="1" x14ac:dyDescent="0.2">
      <c r="A196" s="53">
        <v>34</v>
      </c>
      <c r="B196" s="232" t="s">
        <v>436</v>
      </c>
      <c r="C196" s="50" t="s">
        <v>437</v>
      </c>
      <c r="D196" s="51">
        <f t="shared" ref="D196:E196" si="44">D197+D202+D210</f>
        <v>978.87</v>
      </c>
      <c r="E196" s="51">
        <f t="shared" si="44"/>
        <v>25806.27</v>
      </c>
      <c r="F196" s="52">
        <f t="shared" si="31"/>
        <v>2636.3327101658033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504.24</v>
      </c>
      <c r="E202" s="51">
        <f t="shared" si="46"/>
        <v>731.18</v>
      </c>
      <c r="F202" s="52">
        <f t="shared" si="31"/>
        <v>145.00634618435663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504.24</v>
      </c>
      <c r="E208" s="242">
        <v>731.18</v>
      </c>
      <c r="F208" s="52">
        <f t="shared" si="31"/>
        <v>145.00634618435663</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474.63</v>
      </c>
      <c r="E210" s="51">
        <f t="shared" si="47"/>
        <v>25075.09</v>
      </c>
      <c r="F210" s="52">
        <f t="shared" si="31"/>
        <v>5283.0815582664391</v>
      </c>
    </row>
    <row r="211" spans="1:6" ht="12.75" customHeight="1" x14ac:dyDescent="0.2">
      <c r="A211" s="53">
        <v>3431</v>
      </c>
      <c r="B211" s="232" t="s">
        <v>466</v>
      </c>
      <c r="C211" s="50" t="s">
        <v>467</v>
      </c>
      <c r="D211" s="242">
        <v>474.63</v>
      </c>
      <c r="E211" s="242">
        <v>841.87</v>
      </c>
      <c r="F211" s="52">
        <f t="shared" si="31"/>
        <v>177.37395444872848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24233.22</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1570823.81</v>
      </c>
      <c r="E289" s="51">
        <f t="shared" si="79"/>
        <v>1787523.5100000002</v>
      </c>
      <c r="F289" s="52">
        <f t="shared" si="76"/>
        <v>113.79529000136559</v>
      </c>
    </row>
    <row r="290" spans="1:6" ht="12.75" customHeight="1" x14ac:dyDescent="0.2">
      <c r="A290" s="53" t="s">
        <v>609</v>
      </c>
      <c r="B290" s="85" t="s">
        <v>620</v>
      </c>
      <c r="C290" s="50" t="s">
        <v>621</v>
      </c>
      <c r="D290" s="51">
        <f>IF(D6&gt;=D289,D6-D289,0)</f>
        <v>0</v>
      </c>
      <c r="E290" s="51">
        <f>IF(E6&gt;=E289,E6-E289,0)</f>
        <v>7725.5499999995809</v>
      </c>
      <c r="F290" s="52" t="str">
        <f t="shared" si="76"/>
        <v>-</v>
      </c>
    </row>
    <row r="291" spans="1:6" ht="12.75" customHeight="1" x14ac:dyDescent="0.2">
      <c r="A291" s="53" t="s">
        <v>609</v>
      </c>
      <c r="B291" s="85" t="s">
        <v>622</v>
      </c>
      <c r="C291" s="50" t="s">
        <v>623</v>
      </c>
      <c r="D291" s="51">
        <f>IF(D289&gt;=D6,D289-D6,0)</f>
        <v>4417.8000000000466</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6479.77</v>
      </c>
      <c r="E293" s="242">
        <v>13318.29</v>
      </c>
      <c r="F293" s="52">
        <f t="shared" si="76"/>
        <v>205.53646194232203</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22695.599999999999</v>
      </c>
      <c r="E350" s="51">
        <f t="shared" si="95"/>
        <v>1795.44</v>
      </c>
      <c r="F350" s="52">
        <f t="shared" si="81"/>
        <v>7.9109607148522194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22695.599999999999</v>
      </c>
      <c r="E363" s="51">
        <f t="shared" si="99"/>
        <v>1795.44</v>
      </c>
      <c r="F363" s="52">
        <f t="shared" si="81"/>
        <v>7.9109607148522194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1795.44</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1795.44</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22695.599999999999</v>
      </c>
      <c r="E378" s="51">
        <f t="shared" si="102"/>
        <v>0</v>
      </c>
      <c r="F378" s="52">
        <f t="shared" si="81"/>
        <v>0</v>
      </c>
    </row>
    <row r="379" spans="1:6" ht="12.75" customHeight="1" x14ac:dyDescent="0.2">
      <c r="A379" s="53">
        <v>4231</v>
      </c>
      <c r="B379" s="85" t="s">
        <v>693</v>
      </c>
      <c r="C379" s="50" t="s">
        <v>778</v>
      </c>
      <c r="D379" s="242">
        <v>22695.599999999999</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22695.599999999999</v>
      </c>
      <c r="E408" s="51">
        <f t="shared" si="111"/>
        <v>1795.44</v>
      </c>
      <c r="F408" s="52">
        <f t="shared" si="81"/>
        <v>7.9109607148522194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20274.88</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1566406.01</v>
      </c>
      <c r="E412" s="51">
        <f>E6+E298</f>
        <v>1795249.0599999998</v>
      </c>
      <c r="F412" s="52">
        <f t="shared" si="81"/>
        <v>114.60943385936062</v>
      </c>
    </row>
    <row r="413" spans="1:6" ht="12.75" customHeight="1" x14ac:dyDescent="0.2">
      <c r="A413" s="53" t="s">
        <v>609</v>
      </c>
      <c r="B413" s="85" t="s">
        <v>832</v>
      </c>
      <c r="C413" s="50" t="s">
        <v>833</v>
      </c>
      <c r="D413" s="51">
        <f t="shared" ref="D413:E413" si="112">D289+D350</f>
        <v>1593519.4100000001</v>
      </c>
      <c r="E413" s="51">
        <f t="shared" si="112"/>
        <v>1789318.9500000002</v>
      </c>
      <c r="F413" s="52">
        <f t="shared" si="81"/>
        <v>112.28723909927147</v>
      </c>
    </row>
    <row r="414" spans="1:6" ht="12.75" customHeight="1" x14ac:dyDescent="0.2">
      <c r="A414" s="53" t="s">
        <v>609</v>
      </c>
      <c r="B414" s="85" t="s">
        <v>834</v>
      </c>
      <c r="C414" s="50" t="s">
        <v>835</v>
      </c>
      <c r="D414" s="51">
        <f t="shared" ref="D414:E414" si="113">IF(D412&gt;=D413,D412-D413,0)</f>
        <v>0</v>
      </c>
      <c r="E414" s="51">
        <f t="shared" si="113"/>
        <v>5930.1099999996368</v>
      </c>
      <c r="F414" s="52" t="str">
        <f t="shared" si="81"/>
        <v>-</v>
      </c>
    </row>
    <row r="415" spans="1:6" ht="12.75" customHeight="1" x14ac:dyDescent="0.2">
      <c r="A415" s="53" t="s">
        <v>609</v>
      </c>
      <c r="B415" s="85" t="s">
        <v>836</v>
      </c>
      <c r="C415" s="50" t="s">
        <v>837</v>
      </c>
      <c r="D415" s="51">
        <f t="shared" ref="D415:E415" si="114">IF(D413&gt;=D412,D413-D412,0)</f>
        <v>27113.40000000014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6479.77</v>
      </c>
      <c r="E417" s="51">
        <f t="shared" si="116"/>
        <v>33593.17</v>
      </c>
      <c r="F417" s="52">
        <f t="shared" si="81"/>
        <v>518.43151840265932</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22695.599999999999</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22695.599999999999</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22695.599999999999</v>
      </c>
      <c r="E495" s="51">
        <f t="shared" si="140"/>
        <v>0</v>
      </c>
      <c r="F495" s="52">
        <f t="shared" si="119"/>
        <v>0</v>
      </c>
    </row>
    <row r="496" spans="1:6" ht="12.75" customHeight="1" x14ac:dyDescent="0.2">
      <c r="A496" s="53">
        <v>8443</v>
      </c>
      <c r="B496" s="85" t="s">
        <v>999</v>
      </c>
      <c r="C496" s="50" t="s">
        <v>1000</v>
      </c>
      <c r="D496" s="242">
        <v>22695.599999999999</v>
      </c>
      <c r="E496" s="242">
        <v>0</v>
      </c>
      <c r="F496" s="52">
        <f t="shared" si="119"/>
        <v>0</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2420.7199999999998</v>
      </c>
      <c r="E528" s="51">
        <f t="shared" si="148"/>
        <v>4283.0200000000004</v>
      </c>
      <c r="F528" s="52">
        <f t="shared" si="119"/>
        <v>176.93165669718104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2420.7199999999998</v>
      </c>
      <c r="E593" s="51">
        <f t="shared" si="167"/>
        <v>4283.0200000000004</v>
      </c>
      <c r="F593" s="52">
        <f t="shared" si="119"/>
        <v>176.93165669718104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2420.7199999999998</v>
      </c>
      <c r="E605" s="51">
        <f t="shared" si="171"/>
        <v>4283.0200000000004</v>
      </c>
      <c r="F605" s="52">
        <f t="shared" si="119"/>
        <v>176.93165669718104</v>
      </c>
    </row>
    <row r="606" spans="1:6" ht="24" x14ac:dyDescent="0.2">
      <c r="A606" s="53">
        <v>5443</v>
      </c>
      <c r="B606" s="85" t="s">
        <v>1210</v>
      </c>
      <c r="C606" s="50" t="s">
        <v>1211</v>
      </c>
      <c r="D606" s="242">
        <v>2420.7199999999998</v>
      </c>
      <c r="E606" s="242">
        <v>4283.0200000000004</v>
      </c>
      <c r="F606" s="52">
        <f t="shared" si="119"/>
        <v>176.93165669718104</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20274.879999999997</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4283.0200000000004</v>
      </c>
      <c r="F636" s="52" t="str">
        <f t="shared" si="119"/>
        <v>-</v>
      </c>
    </row>
    <row r="637" spans="1:6" ht="12.75" customHeight="1" x14ac:dyDescent="0.2">
      <c r="A637" s="53">
        <v>92213</v>
      </c>
      <c r="B637" s="85" t="s">
        <v>1272</v>
      </c>
      <c r="C637" s="50" t="s">
        <v>1273</v>
      </c>
      <c r="D637" s="242">
        <v>0</v>
      </c>
      <c r="E637" s="242">
        <v>20274.88</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1589101.61</v>
      </c>
      <c r="E639" s="51">
        <f t="shared" si="180"/>
        <v>1795249.0599999998</v>
      </c>
      <c r="F639" s="52">
        <f t="shared" si="119"/>
        <v>112.97257826074443</v>
      </c>
    </row>
    <row r="640" spans="1:6" ht="12.75" customHeight="1" x14ac:dyDescent="0.2">
      <c r="A640" s="53" t="s">
        <v>609</v>
      </c>
      <c r="B640" s="85" t="s">
        <v>1278</v>
      </c>
      <c r="C640" s="50" t="s">
        <v>1279</v>
      </c>
      <c r="D640" s="51">
        <f t="shared" ref="D640:E640" si="181">D413+D528</f>
        <v>1595940.1300000001</v>
      </c>
      <c r="E640" s="51">
        <f t="shared" si="181"/>
        <v>1793601.9700000002</v>
      </c>
      <c r="F640" s="52">
        <f t="shared" si="119"/>
        <v>112.38529167131102</v>
      </c>
    </row>
    <row r="641" spans="1:6" ht="12.75" customHeight="1" x14ac:dyDescent="0.2">
      <c r="A641" s="53" t="s">
        <v>609</v>
      </c>
      <c r="B641" s="85" t="s">
        <v>1280</v>
      </c>
      <c r="C641" s="50" t="s">
        <v>1281</v>
      </c>
      <c r="D641" s="51">
        <f t="shared" ref="D641:E641" si="182">IF(D639&gt;=D640,D639-D640,0)</f>
        <v>0</v>
      </c>
      <c r="E641" s="51">
        <f t="shared" si="182"/>
        <v>1647.0899999996182</v>
      </c>
      <c r="F641" s="52" t="str">
        <f t="shared" si="119"/>
        <v>-</v>
      </c>
    </row>
    <row r="642" spans="1:6" ht="12.75" customHeight="1" x14ac:dyDescent="0.2">
      <c r="A642" s="53" t="s">
        <v>609</v>
      </c>
      <c r="B642" s="85" t="s">
        <v>1282</v>
      </c>
      <c r="C642" s="50" t="s">
        <v>1283</v>
      </c>
      <c r="D642" s="51">
        <f t="shared" ref="D642:E642" si="183">IF(D640&gt;=D639,D640-D639,0)</f>
        <v>6838.5200000000186</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6479.77</v>
      </c>
      <c r="E644" s="51">
        <f t="shared" si="185"/>
        <v>13318.289999999997</v>
      </c>
      <c r="F644" s="52">
        <f t="shared" si="119"/>
        <v>205.53646194232198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13318.290000000019</v>
      </c>
      <c r="E646" s="51">
        <f t="shared" si="187"/>
        <v>11671.200000000379</v>
      </c>
      <c r="F646" s="52">
        <f t="shared" si="119"/>
        <v>87.632871787597082</v>
      </c>
    </row>
    <row r="647" spans="1:6" ht="24" x14ac:dyDescent="0.2">
      <c r="A647" s="55" t="s">
        <v>1292</v>
      </c>
      <c r="B647" s="233" t="s">
        <v>1293</v>
      </c>
      <c r="C647" s="56" t="s">
        <v>1292</v>
      </c>
      <c r="D647" s="243">
        <v>112871.65</v>
      </c>
      <c r="E647" s="243">
        <v>142424.21</v>
      </c>
      <c r="F647" s="57">
        <f t="shared" si="119"/>
        <v>126.18244705379959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5750.39</v>
      </c>
      <c r="E649" s="242">
        <v>4852.04</v>
      </c>
      <c r="F649" s="52">
        <f t="shared" ref="F649:F724" si="188">IF(D649&lt;&gt;0,IF(E649/D649&gt;=100,"&gt;&gt;100",E649/D649*100),"-")</f>
        <v>84.377581346656484</v>
      </c>
    </row>
    <row r="650" spans="1:6" ht="12.75" customHeight="1" x14ac:dyDescent="0.2">
      <c r="A650" s="53" t="s">
        <v>1297</v>
      </c>
      <c r="B650" s="85" t="s">
        <v>1298</v>
      </c>
      <c r="C650" s="50" t="s">
        <v>1297</v>
      </c>
      <c r="D650" s="242">
        <v>155968.04999999999</v>
      </c>
      <c r="E650" s="242">
        <v>246106.6</v>
      </c>
      <c r="F650" s="52">
        <f t="shared" si="188"/>
        <v>157.79295823728</v>
      </c>
    </row>
    <row r="651" spans="1:6" ht="12.75" customHeight="1" x14ac:dyDescent="0.2">
      <c r="A651" s="53" t="s">
        <v>1299</v>
      </c>
      <c r="B651" s="85" t="s">
        <v>1300</v>
      </c>
      <c r="C651" s="50" t="s">
        <v>1299</v>
      </c>
      <c r="D651" s="242">
        <v>156866.4</v>
      </c>
      <c r="E651" s="242">
        <v>248987.06</v>
      </c>
      <c r="F651" s="52">
        <f t="shared" si="188"/>
        <v>158.72555244462805</v>
      </c>
    </row>
    <row r="652" spans="1:6" ht="24" x14ac:dyDescent="0.2">
      <c r="A652" s="53">
        <v>11</v>
      </c>
      <c r="B652" s="85" t="s">
        <v>1301</v>
      </c>
      <c r="C652" s="50" t="s">
        <v>1302</v>
      </c>
      <c r="D652" s="51">
        <f t="shared" ref="D652:E652" si="189">+D649+D650-D651</f>
        <v>4852.0400000000081</v>
      </c>
      <c r="E652" s="51">
        <f t="shared" si="189"/>
        <v>1971.5800000000163</v>
      </c>
      <c r="F652" s="52">
        <f t="shared" si="188"/>
        <v>40.634042588272415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50</v>
      </c>
      <c r="E654" s="262">
        <v>49</v>
      </c>
      <c r="F654" s="52">
        <f t="shared" si="188"/>
        <v>98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49</v>
      </c>
      <c r="E656" s="262">
        <v>48</v>
      </c>
      <c r="F656" s="52">
        <f t="shared" si="188"/>
        <v>97.959183673469383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2082.86</v>
      </c>
      <c r="E716" s="242">
        <v>2049.83</v>
      </c>
      <c r="F716" s="52">
        <f t="shared" si="188"/>
        <v>98.414199706173235</v>
      </c>
    </row>
    <row r="717" spans="1:6" ht="12.75" customHeight="1" x14ac:dyDescent="0.2">
      <c r="A717" s="53">
        <v>31215</v>
      </c>
      <c r="B717" s="85" t="s">
        <v>1414</v>
      </c>
      <c r="C717" s="50" t="s">
        <v>1415</v>
      </c>
      <c r="D717" s="242">
        <v>1436.08</v>
      </c>
      <c r="E717" s="242">
        <v>1432.22</v>
      </c>
      <c r="F717" s="52">
        <f t="shared" si="188"/>
        <v>99.731212745808037</v>
      </c>
    </row>
    <row r="718" spans="1:6" ht="12.75" customHeight="1" x14ac:dyDescent="0.2">
      <c r="A718" s="53">
        <v>32121</v>
      </c>
      <c r="B718" s="85" t="s">
        <v>1416</v>
      </c>
      <c r="C718" s="50" t="s">
        <v>1417</v>
      </c>
      <c r="D718" s="242">
        <v>14799.09</v>
      </c>
      <c r="E718" s="242">
        <v>14523.06</v>
      </c>
      <c r="F718" s="52">
        <f t="shared" si="188"/>
        <v>98.134817748929152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776.43</v>
      </c>
      <c r="E720" s="242">
        <v>1749.88</v>
      </c>
      <c r="F720" s="52">
        <f t="shared" si="188"/>
        <v>225.37511430521749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6973.45</v>
      </c>
      <c r="E723" s="242">
        <v>9671.02</v>
      </c>
      <c r="F723" s="52">
        <f t="shared" si="188"/>
        <v>138.68343502857269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504.24</v>
      </c>
      <c r="E748" s="242">
        <v>731.18</v>
      </c>
      <c r="F748" s="52">
        <f t="shared" si="190"/>
        <v>145.00634618435663</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22695.599999999999</v>
      </c>
      <c r="E887" s="242">
        <v>0</v>
      </c>
      <c r="F887" s="52">
        <f t="shared" si="190"/>
        <v>0</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2420.7199999999998</v>
      </c>
      <c r="E955" s="242">
        <v>4283.0200000000004</v>
      </c>
      <c r="F955" s="52">
        <f t="shared" si="190"/>
        <v>176.93165669718104</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3" workbookViewId="0">
      <selection activeCell="E294" sqref="E2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1162524.77</v>
      </c>
      <c r="E6" s="229">
        <f t="shared" si="0"/>
        <v>1175739.92</v>
      </c>
      <c r="F6" s="230">
        <f t="shared" ref="F6:F260" si="1">IF(D6&gt;0,IF(E6/D6&gt;=100,"&gt;&gt;100",E6/D6*100),"-")</f>
        <v>101.13676287516866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1040752.2</v>
      </c>
      <c r="E7" s="104">
        <f t="shared" si="2"/>
        <v>1016887.36</v>
      </c>
      <c r="F7" s="93">
        <f t="shared" si="1"/>
        <v>97.706962329745735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1040752.2</v>
      </c>
      <c r="E12" s="104">
        <f t="shared" si="3"/>
        <v>1016887.36</v>
      </c>
      <c r="F12" s="93">
        <f t="shared" si="1"/>
        <v>97.706962329745735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993732.33</v>
      </c>
      <c r="E13" s="104">
        <f t="shared" si="4"/>
        <v>980311.14999999991</v>
      </c>
      <c r="F13" s="93">
        <f t="shared" si="1"/>
        <v>98.649416991394446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1053659.7</v>
      </c>
      <c r="E15" s="247">
        <v>1053659.7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59927.37</v>
      </c>
      <c r="E18" s="247">
        <v>73348.55</v>
      </c>
      <c r="F18" s="93">
        <f t="shared" si="1"/>
        <v>122.39574338069565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25581.890000000014</v>
      </c>
      <c r="E19" s="104">
        <f t="shared" si="5"/>
        <v>21067.549999999988</v>
      </c>
      <c r="F19" s="93">
        <f t="shared" si="1"/>
        <v>82.353375766997587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158659.63</v>
      </c>
      <c r="E20" s="247">
        <v>159632.85</v>
      </c>
      <c r="F20" s="93">
        <f t="shared" si="1"/>
        <v>100.61340115314779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27656.48</v>
      </c>
      <c r="E21" s="247">
        <v>29451.93</v>
      </c>
      <c r="F21" s="93">
        <f t="shared" si="1"/>
        <v>106.49196860916501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3065.47</v>
      </c>
      <c r="E22" s="247">
        <v>3065.47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163799.69</v>
      </c>
      <c r="E28" s="247">
        <v>171082.7</v>
      </c>
      <c r="F28" s="93">
        <f t="shared" si="1"/>
        <v>104.44629046611749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20047.78</v>
      </c>
      <c r="E29" s="104">
        <f t="shared" si="6"/>
        <v>15508.66</v>
      </c>
      <c r="F29" s="93">
        <f t="shared" si="1"/>
        <v>77.358490566037744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22695.599999999999</v>
      </c>
      <c r="E30" s="247">
        <v>22695.599999999999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2647.82</v>
      </c>
      <c r="E34" s="247">
        <v>7186.94</v>
      </c>
      <c r="F34" s="93">
        <f t="shared" si="1"/>
        <v>271.42857142857139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1390.2000000000007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5560.81</v>
      </c>
      <c r="E47" s="247">
        <v>5560.81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4170.6099999999997</v>
      </c>
      <c r="E50" s="247">
        <v>5560.81</v>
      </c>
      <c r="F50" s="93">
        <f t="shared" si="1"/>
        <v>133.33325340897377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7408.53</v>
      </c>
      <c r="E54" s="247">
        <v>7735.87</v>
      </c>
      <c r="F54" s="93">
        <f t="shared" si="1"/>
        <v>104.41842038839013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7408.53</v>
      </c>
      <c r="E55" s="247">
        <v>7735.87</v>
      </c>
      <c r="F55" s="93">
        <f t="shared" si="1"/>
        <v>104.41842038839013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121772.56999999999</v>
      </c>
      <c r="E68" s="104">
        <f t="shared" si="13"/>
        <v>158852.56</v>
      </c>
      <c r="F68" s="93">
        <f t="shared" si="1"/>
        <v>130.45019908834971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4852.04</v>
      </c>
      <c r="E69" s="104">
        <f t="shared" si="14"/>
        <v>1971.58</v>
      </c>
      <c r="F69" s="93">
        <f t="shared" si="1"/>
        <v>40.634042588272145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4852.04</v>
      </c>
      <c r="E70" s="104">
        <f t="shared" si="15"/>
        <v>1882.04</v>
      </c>
      <c r="F70" s="93">
        <f t="shared" si="1"/>
        <v>38.788633234680667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4852.04</v>
      </c>
      <c r="E72" s="247">
        <v>1882.04</v>
      </c>
      <c r="F72" s="93">
        <f t="shared" si="1"/>
        <v>38.788633234680667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89.54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4044.1</v>
      </c>
      <c r="E78" s="104">
        <f>E79+SUM(E82:E84)-E85+E86</f>
        <v>14394.06</v>
      </c>
      <c r="F78" s="93">
        <f t="shared" si="1"/>
        <v>355.92740041047455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4044.1</v>
      </c>
      <c r="E86" s="247">
        <v>14394.06</v>
      </c>
      <c r="F86" s="93">
        <f t="shared" si="1"/>
        <v>355.92740041047455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4.78</v>
      </c>
      <c r="E146" s="104">
        <f t="shared" si="26"/>
        <v>62.71</v>
      </c>
      <c r="F146" s="93">
        <f t="shared" si="1"/>
        <v>1311.9246861924685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4.78</v>
      </c>
      <c r="E161" s="247">
        <v>62.71</v>
      </c>
      <c r="F161" s="93">
        <f t="shared" si="1"/>
        <v>1311.9246861924685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112871.65</v>
      </c>
      <c r="E170" s="104">
        <f t="shared" si="29"/>
        <v>142424.21</v>
      </c>
      <c r="F170" s="93">
        <f t="shared" si="1"/>
        <v>126.18244705379959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172.54</v>
      </c>
      <c r="E171" s="247">
        <v>190</v>
      </c>
      <c r="F171" s="93">
        <f t="shared" si="1"/>
        <v>110.11939260461344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112699.11</v>
      </c>
      <c r="E173" s="247">
        <v>142234.21</v>
      </c>
      <c r="F173" s="93">
        <f t="shared" si="1"/>
        <v>126.2070392570092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1162524.77</v>
      </c>
      <c r="E175" s="104">
        <f t="shared" si="30"/>
        <v>1175739.92</v>
      </c>
      <c r="F175" s="93">
        <f t="shared" si="1"/>
        <v>101.13676287516866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155365.73000000001</v>
      </c>
      <c r="E176" s="104">
        <f t="shared" si="31"/>
        <v>186515.62</v>
      </c>
      <c r="F176" s="93">
        <f t="shared" si="1"/>
        <v>120.0493957065049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135090.85</v>
      </c>
      <c r="E177" s="104">
        <f t="shared" si="32"/>
        <v>170523.76</v>
      </c>
      <c r="F177" s="93">
        <f t="shared" si="1"/>
        <v>126.22894888884035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111496.46</v>
      </c>
      <c r="E178" s="247">
        <v>140992.37</v>
      </c>
      <c r="F178" s="93">
        <f t="shared" si="1"/>
        <v>126.45457084467076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17948.46</v>
      </c>
      <c r="E179" s="247">
        <v>15061.28</v>
      </c>
      <c r="F179" s="93">
        <f t="shared" si="1"/>
        <v>83.91405167908556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9.15</v>
      </c>
      <c r="E180" s="104">
        <f t="shared" si="33"/>
        <v>75.069999999999993</v>
      </c>
      <c r="F180" s="93">
        <f t="shared" si="1"/>
        <v>820.43715846994519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9.15</v>
      </c>
      <c r="E183" s="247">
        <v>75.069999999999993</v>
      </c>
      <c r="F183" s="93">
        <f t="shared" si="1"/>
        <v>820.43715846994519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5636.78</v>
      </c>
      <c r="E188" s="247">
        <v>14395.04</v>
      </c>
      <c r="F188" s="93">
        <f t="shared" si="1"/>
        <v>255.37700602116814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20274.88</v>
      </c>
      <c r="E206" s="104">
        <f t="shared" si="37"/>
        <v>15991.86</v>
      </c>
      <c r="F206" s="93">
        <f t="shared" si="1"/>
        <v>78.875238719045441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20274.88</v>
      </c>
      <c r="E207" s="104">
        <f t="shared" si="38"/>
        <v>15991.86</v>
      </c>
      <c r="F207" s="93">
        <f t="shared" si="1"/>
        <v>78.875238719045441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20274.88</v>
      </c>
      <c r="E212" s="247">
        <v>15991.86</v>
      </c>
      <c r="F212" s="93">
        <f t="shared" si="1"/>
        <v>78.875238719045441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1007159.0399999999</v>
      </c>
      <c r="E237" s="104">
        <f t="shared" si="41"/>
        <v>989224.3</v>
      </c>
      <c r="F237" s="93">
        <f t="shared" si="1"/>
        <v>98.219274286611196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1020477.33</v>
      </c>
      <c r="E238" s="104">
        <f t="shared" si="42"/>
        <v>1000895.5</v>
      </c>
      <c r="F238" s="93">
        <f t="shared" si="1"/>
        <v>98.081110728839022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1040752.21</v>
      </c>
      <c r="E239" s="104">
        <f t="shared" si="43"/>
        <v>1016887.36</v>
      </c>
      <c r="F239" s="93">
        <f t="shared" si="1"/>
        <v>97.706961390934737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1040752.21</v>
      </c>
      <c r="E240" s="247">
        <v>1016887.36</v>
      </c>
      <c r="F240" s="93">
        <f t="shared" si="1"/>
        <v>97.706961390934737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20274.88</v>
      </c>
      <c r="E242" s="104">
        <f t="shared" si="44"/>
        <v>15991.86</v>
      </c>
      <c r="F242" s="93">
        <f t="shared" si="1"/>
        <v>78.875238719045441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20274.88</v>
      </c>
      <c r="E243" s="247">
        <v>15991.86</v>
      </c>
      <c r="F243" s="93">
        <f t="shared" si="1"/>
        <v>78.875238719045441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-13318.289999999997</v>
      </c>
      <c r="E245" s="104">
        <f t="shared" si="45"/>
        <v>-11671.2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20274.88</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20274.88</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33593.17</v>
      </c>
      <c r="E250" s="104">
        <f t="shared" si="47"/>
        <v>11671.2</v>
      </c>
      <c r="F250" s="93">
        <f t="shared" si="1"/>
        <v>34.742776582263602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13318.29</v>
      </c>
      <c r="E251" s="247">
        <v>11671.2</v>
      </c>
      <c r="F251" s="93">
        <f t="shared" si="1"/>
        <v>87.632871787594354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20274.88</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189770.38</v>
      </c>
      <c r="E259" s="104">
        <f t="shared" si="49"/>
        <v>146316.85999999999</v>
      </c>
      <c r="F259" s="93">
        <f t="shared" si="1"/>
        <v>77.102053544920963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189770.38</v>
      </c>
      <c r="E260" s="248">
        <v>146316.85999999999</v>
      </c>
      <c r="F260" s="97">
        <f t="shared" si="1"/>
        <v>77.102053544920963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4.78</v>
      </c>
      <c r="E265" s="247">
        <v>62.71</v>
      </c>
      <c r="F265" s="93">
        <f t="shared" si="50"/>
        <v>1311.9246861924685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4044.1</v>
      </c>
      <c r="E268" s="247">
        <v>14394.06</v>
      </c>
      <c r="F268" s="93">
        <f t="shared" si="50"/>
        <v>355.92740041047455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4.78</v>
      </c>
      <c r="E286" s="247">
        <v>62.71</v>
      </c>
      <c r="F286" s="93">
        <f t="shared" si="50"/>
        <v>1311.9246861924685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135090.85</v>
      </c>
      <c r="E288" s="247">
        <v>170523.76</v>
      </c>
      <c r="F288" s="93">
        <f t="shared" si="50"/>
        <v>126.22894888884035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20274.88</v>
      </c>
      <c r="E294" s="247">
        <v>15991.86</v>
      </c>
      <c r="F294" s="93">
        <f t="shared" si="50"/>
        <v>78.875238719045441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20274.88</v>
      </c>
      <c r="E309" s="247">
        <v>15991.86</v>
      </c>
      <c r="F309" s="93">
        <f t="shared" si="50"/>
        <v>78.875238719045441</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4"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1593519.41</v>
      </c>
      <c r="E28" s="81">
        <f t="shared" si="6"/>
        <v>1789318.95</v>
      </c>
      <c r="F28" s="63">
        <f t="shared" si="1"/>
        <v>112.28723909927147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1593519.41</v>
      </c>
      <c r="E31" s="249">
        <v>1789318.95</v>
      </c>
      <c r="F31" s="63">
        <f t="shared" si="1"/>
        <v>112.28723909927147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1593519.41</v>
      </c>
      <c r="E141" s="106">
        <f t="shared" si="28"/>
        <v>1789318.95</v>
      </c>
      <c r="F141" s="82">
        <f t="shared" si="1"/>
        <v>112.28723909927147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2191.17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2191.17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2191.17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2191.17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155365.73000000001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1847177.3499999999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12721.9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1832660.01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1582688.71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223265.03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25806.27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900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1795.44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1816027.46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2370.9699999999998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1807578.03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1553192.8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226152.21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25740.35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2492.67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1795.44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4283.0200000000004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4283.0200000000004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186515.61999999988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186515.62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14395.04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156128.72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15991.86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3620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Tajana Briševac</cp:lastModifiedBy>
  <cp:lastPrinted>2024-01-22T10:13:41Z</cp:lastPrinted>
  <dcterms:created xsi:type="dcterms:W3CDTF">2022-04-01T05:14:30Z</dcterms:created>
  <dcterms:modified xsi:type="dcterms:W3CDTF">2024-01-22T12:48:21Z</dcterms:modified>
</cp:coreProperties>
</file>