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papes\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E307" i="9" s="1"/>
  <c r="B307" i="9" s="1"/>
  <c r="G307" i="9"/>
  <c r="F307" i="9"/>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E300" i="9" s="1"/>
  <c r="B300" i="9" s="1"/>
  <c r="G300" i="9"/>
  <c r="F300" i="9"/>
  <c r="H299" i="9"/>
  <c r="E299" i="9" s="1"/>
  <c r="B299" i="9" s="1"/>
  <c r="G299" i="9"/>
  <c r="F299" i="9"/>
  <c r="H298" i="9"/>
  <c r="E298" i="9" s="1"/>
  <c r="B298" i="9" s="1"/>
  <c r="G298" i="9"/>
  <c r="F298" i="9"/>
  <c r="H297" i="9"/>
  <c r="E297" i="9" s="1"/>
  <c r="B297" i="9" s="1"/>
  <c r="G297" i="9"/>
  <c r="F297" i="9"/>
  <c r="H296" i="9"/>
  <c r="E296" i="9" s="1"/>
  <c r="B296" i="9" s="1"/>
  <c r="G296" i="9"/>
  <c r="F296" i="9"/>
  <c r="H295" i="9"/>
  <c r="E295" i="9" s="1"/>
  <c r="B295" i="9" s="1"/>
  <c r="G295" i="9"/>
  <c r="F295" i="9"/>
  <c r="H294" i="9"/>
  <c r="E294" i="9" s="1"/>
  <c r="B294" i="9" s="1"/>
  <c r="G294" i="9"/>
  <c r="F294" i="9"/>
  <c r="H293" i="9"/>
  <c r="G293" i="9"/>
  <c r="F293" i="9"/>
  <c r="H292" i="9"/>
  <c r="E292" i="9" s="1"/>
  <c r="B292" i="9" s="1"/>
  <c r="G292" i="9"/>
  <c r="F292" i="9"/>
  <c r="F291" i="9"/>
  <c r="F290" i="9"/>
  <c r="H289" i="9"/>
  <c r="E289" i="9" s="1"/>
  <c r="B289" i="9" s="1"/>
  <c r="G289" i="9"/>
  <c r="F289" i="9"/>
  <c r="H288" i="9"/>
  <c r="E288" i="9" s="1"/>
  <c r="B288" i="9" s="1"/>
  <c r="G288" i="9"/>
  <c r="F288" i="9"/>
  <c r="H287" i="9"/>
  <c r="G287" i="9"/>
  <c r="F287" i="9"/>
  <c r="H286" i="9"/>
  <c r="E286" i="9" s="1"/>
  <c r="B286" i="9" s="1"/>
  <c r="G286" i="9"/>
  <c r="F286" i="9"/>
  <c r="F285" i="9"/>
  <c r="H284" i="9"/>
  <c r="E284" i="9" s="1"/>
  <c r="B284" i="9" s="1"/>
  <c r="G284" i="9"/>
  <c r="F284" i="9"/>
  <c r="H283" i="9"/>
  <c r="E283" i="9" s="1"/>
  <c r="B283" i="9" s="1"/>
  <c r="G283" i="9"/>
  <c r="F283" i="9"/>
  <c r="H282" i="9"/>
  <c r="E282" i="9" s="1"/>
  <c r="B282" i="9" s="1"/>
  <c r="G282" i="9"/>
  <c r="F282" i="9"/>
  <c r="F281" i="9"/>
  <c r="F280" i="9"/>
  <c r="F279" i="9"/>
  <c r="F278" i="9"/>
  <c r="F277"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G152" i="9"/>
  <c r="F152" i="9"/>
  <c r="E152" i="9"/>
  <c r="B152" i="9" s="1"/>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G137" i="9"/>
  <c r="F137" i="9"/>
  <c r="E137" i="9"/>
  <c r="B137" i="9" s="1"/>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G126" i="9"/>
  <c r="F126" i="9"/>
  <c r="E126" i="9"/>
  <c r="B126" i="9" s="1"/>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I3" i="9"/>
  <c r="H3" i="9"/>
  <c r="G3" i="9"/>
  <c r="D101" i="8"/>
  <c r="D95" i="8"/>
  <c r="D90" i="8"/>
  <c r="D85" i="8"/>
  <c r="D80" i="8"/>
  <c r="D75" i="8"/>
  <c r="D70" i="8"/>
  <c r="D65" i="8"/>
  <c r="D60" i="8"/>
  <c r="C1535" i="1" s="1"/>
  <c r="G1535" i="1" s="1"/>
  <c r="D55" i="8"/>
  <c r="C1530" i="1" s="1"/>
  <c r="H1530" i="1" s="1"/>
  <c r="D50" i="8"/>
  <c r="D44" i="8"/>
  <c r="D36" i="8"/>
  <c r="D26" i="8"/>
  <c r="D18" i="8"/>
  <c r="D8" i="8"/>
  <c r="E44" i="7"/>
  <c r="D44" i="7"/>
  <c r="E39" i="7"/>
  <c r="D39" i="7"/>
  <c r="C1470" i="1" s="1"/>
  <c r="E38" i="7"/>
  <c r="D38" i="7"/>
  <c r="E30" i="7"/>
  <c r="D30" i="7"/>
  <c r="C1461" i="1" s="1"/>
  <c r="E23" i="7"/>
  <c r="D23" i="7"/>
  <c r="E22" i="7"/>
  <c r="D22" i="7"/>
  <c r="H30" i="3" s="1"/>
  <c r="E14" i="7"/>
  <c r="D14" i="7"/>
  <c r="E7" i="7"/>
  <c r="D7" i="7"/>
  <c r="E6" i="7"/>
  <c r="D6" i="7"/>
  <c r="E5" i="7"/>
  <c r="D5"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H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1330" i="1" s="1"/>
  <c r="H1330" i="1" s="1"/>
  <c r="D36" i="6"/>
  <c r="D35" i="6" s="1"/>
  <c r="F34" i="6"/>
  <c r="F33" i="6"/>
  <c r="F32" i="6"/>
  <c r="F31" i="6"/>
  <c r="F30" i="6"/>
  <c r="F29" i="6"/>
  <c r="E28" i="6"/>
  <c r="D1322" i="1" s="1"/>
  <c r="H1322" i="1"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246" i="5"/>
  <c r="D245" i="5"/>
  <c r="F244" i="5"/>
  <c r="F243" i="5"/>
  <c r="E242" i="5"/>
  <c r="D242" i="5"/>
  <c r="F241" i="5"/>
  <c r="F240" i="5"/>
  <c r="E239" i="5"/>
  <c r="D239" i="5"/>
  <c r="D238" i="5" s="1"/>
  <c r="E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310" i="9" s="1"/>
  <c r="F189" i="5"/>
  <c r="F188" i="5"/>
  <c r="F187" i="5"/>
  <c r="F186" i="5"/>
  <c r="F185" i="5"/>
  <c r="F184" i="5"/>
  <c r="F183" i="5"/>
  <c r="F182" i="5"/>
  <c r="F181" i="5"/>
  <c r="E180" i="5"/>
  <c r="E177" i="5" s="1"/>
  <c r="H308" i="9" s="1"/>
  <c r="D180" i="5"/>
  <c r="F179" i="5"/>
  <c r="F178" i="5"/>
  <c r="F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D146" i="5"/>
  <c r="F146" i="5" s="1"/>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D1097" i="1" s="1"/>
  <c r="D119" i="5"/>
  <c r="E118" i="5"/>
  <c r="D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D78" i="5" s="1"/>
  <c r="E78" i="5"/>
  <c r="F77" i="5"/>
  <c r="F76" i="5"/>
  <c r="F75" i="5"/>
  <c r="F74" i="5"/>
  <c r="F73" i="5"/>
  <c r="F72" i="5"/>
  <c r="F71" i="5"/>
  <c r="E70" i="5"/>
  <c r="E69" i="5" s="1"/>
  <c r="D70" i="5"/>
  <c r="D69" i="5"/>
  <c r="F69" i="5" s="1"/>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D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F421" i="4" s="1"/>
  <c r="E418" i="4"/>
  <c r="D418" i="4"/>
  <c r="F418" i="4" s="1"/>
  <c r="E417" i="4"/>
  <c r="D417" i="4"/>
  <c r="D644" i="4" s="1"/>
  <c r="E416" i="4"/>
  <c r="E643" i="4" s="1"/>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D352" i="4"/>
  <c r="D351" i="4" s="1"/>
  <c r="F351" i="4" s="1"/>
  <c r="F349" i="4"/>
  <c r="E348" i="4"/>
  <c r="D348" i="4"/>
  <c r="F348" i="4" s="1"/>
  <c r="F347" i="4"/>
  <c r="F346" i="4"/>
  <c r="E345" i="4"/>
  <c r="E344" i="4" s="1"/>
  <c r="D345" i="4"/>
  <c r="F345" i="4" s="1"/>
  <c r="D344" i="4"/>
  <c r="F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D306" i="1" s="1"/>
  <c r="F310" i="4"/>
  <c r="F309" i="4"/>
  <c r="F308" i="4"/>
  <c r="F307" i="4"/>
  <c r="F306" i="4"/>
  <c r="F305" i="4"/>
  <c r="E304" i="4"/>
  <c r="D304" i="4"/>
  <c r="F304" i="4" s="1"/>
  <c r="F303" i="4"/>
  <c r="F302" i="4"/>
  <c r="F301" i="4"/>
  <c r="E300" i="4"/>
  <c r="D300" i="4"/>
  <c r="D299" i="4" s="1"/>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9" i="4" s="1"/>
  <c r="F258" i="4"/>
  <c r="F257" i="4"/>
  <c r="F256" i="4"/>
  <c r="F255" i="4"/>
  <c r="F254" i="4"/>
  <c r="E253" i="4"/>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D152" i="4" s="1"/>
  <c r="D151" i="4"/>
  <c r="H17" i="3"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8" i="4" s="1"/>
  <c r="F127" i="4"/>
  <c r="F126" i="4"/>
  <c r="E125" i="4"/>
  <c r="D125" i="4"/>
  <c r="D124" i="4" s="1"/>
  <c r="E124" i="4"/>
  <c r="F123" i="4"/>
  <c r="F122" i="4"/>
  <c r="F121" i="4"/>
  <c r="E120" i="4"/>
  <c r="E106" i="4" s="1"/>
  <c r="D102" i="1" s="1"/>
  <c r="D120" i="4"/>
  <c r="F120" i="4" s="1"/>
  <c r="F119" i="4"/>
  <c r="F118" i="4"/>
  <c r="F117" i="4"/>
  <c r="F116" i="4"/>
  <c r="F115" i="4"/>
  <c r="F114" i="4"/>
  <c r="F113" i="4"/>
  <c r="E112" i="4"/>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F7" i="4"/>
  <c r="D7" i="4"/>
  <c r="I36" i="3"/>
  <c r="G36" i="3"/>
  <c r="B36" i="3"/>
  <c r="G35" i="3"/>
  <c r="B35" i="3"/>
  <c r="G34" i="3"/>
  <c r="B34" i="3"/>
  <c r="I33" i="3"/>
  <c r="G33" i="3"/>
  <c r="B33" i="3"/>
  <c r="I32" i="3"/>
  <c r="G32" i="3"/>
  <c r="B32" i="3"/>
  <c r="I31" i="3"/>
  <c r="G31" i="3"/>
  <c r="B31" i="3"/>
  <c r="I30" i="3"/>
  <c r="G30" i="3"/>
  <c r="B30" i="3"/>
  <c r="I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H1577" i="1"/>
  <c r="C1577" i="1"/>
  <c r="G1577" i="1" s="1"/>
  <c r="C1576" i="1"/>
  <c r="H1576" i="1" s="1"/>
  <c r="H1575" i="1"/>
  <c r="C1575" i="1"/>
  <c r="G1575" i="1" s="1"/>
  <c r="G1574" i="1"/>
  <c r="C1574" i="1"/>
  <c r="H1574" i="1" s="1"/>
  <c r="H1573" i="1"/>
  <c r="C1573" i="1"/>
  <c r="G1573" i="1" s="1"/>
  <c r="G1572" i="1"/>
  <c r="C1572" i="1"/>
  <c r="H1572" i="1" s="1"/>
  <c r="H1571" i="1"/>
  <c r="C1571" i="1"/>
  <c r="G1571" i="1" s="1"/>
  <c r="G1570" i="1"/>
  <c r="C1570" i="1"/>
  <c r="H1570" i="1" s="1"/>
  <c r="C1569" i="1"/>
  <c r="G1569" i="1" s="1"/>
  <c r="C1568" i="1"/>
  <c r="H1568" i="1" s="1"/>
  <c r="C1567" i="1"/>
  <c r="G1567" i="1" s="1"/>
  <c r="C1566" i="1"/>
  <c r="H1566" i="1" s="1"/>
  <c r="C1565" i="1"/>
  <c r="G1565" i="1" s="1"/>
  <c r="C1564" i="1"/>
  <c r="H1564" i="1" s="1"/>
  <c r="C1563" i="1"/>
  <c r="G1563" i="1" s="1"/>
  <c r="C1562" i="1"/>
  <c r="H1562" i="1" s="1"/>
  <c r="C1561" i="1"/>
  <c r="G1561" i="1" s="1"/>
  <c r="C1560" i="1"/>
  <c r="H1560" i="1" s="1"/>
  <c r="C1559" i="1"/>
  <c r="G1559" i="1" s="1"/>
  <c r="C1558" i="1"/>
  <c r="H1558" i="1" s="1"/>
  <c r="C1557" i="1"/>
  <c r="G1557" i="1" s="1"/>
  <c r="C1556" i="1"/>
  <c r="H1556" i="1" s="1"/>
  <c r="C1555" i="1"/>
  <c r="G1555" i="1" s="1"/>
  <c r="C1554" i="1"/>
  <c r="H1554" i="1" s="1"/>
  <c r="C1553" i="1"/>
  <c r="G1553" i="1" s="1"/>
  <c r="C1552" i="1"/>
  <c r="H1552" i="1" s="1"/>
  <c r="C1551" i="1"/>
  <c r="G1551" i="1" s="1"/>
  <c r="C1550" i="1"/>
  <c r="H1550" i="1" s="1"/>
  <c r="C1549" i="1"/>
  <c r="G1549" i="1" s="1"/>
  <c r="C1548" i="1"/>
  <c r="H1548" i="1" s="1"/>
  <c r="C1547" i="1"/>
  <c r="G1547" i="1" s="1"/>
  <c r="C1546" i="1"/>
  <c r="H1546" i="1" s="1"/>
  <c r="C1545" i="1"/>
  <c r="G1545" i="1" s="1"/>
  <c r="C1544" i="1"/>
  <c r="H1544" i="1" s="1"/>
  <c r="C1543" i="1"/>
  <c r="G1543" i="1" s="1"/>
  <c r="C1542" i="1"/>
  <c r="H1542" i="1" s="1"/>
  <c r="C1541" i="1"/>
  <c r="G1541" i="1" s="1"/>
  <c r="C1540" i="1"/>
  <c r="H1540" i="1" s="1"/>
  <c r="C1539" i="1"/>
  <c r="G1539" i="1" s="1"/>
  <c r="C1538" i="1"/>
  <c r="H1538" i="1" s="1"/>
  <c r="C1537" i="1"/>
  <c r="G1537" i="1" s="1"/>
  <c r="C1536" i="1"/>
  <c r="H1536" i="1" s="1"/>
  <c r="C1534" i="1"/>
  <c r="H1534" i="1" s="1"/>
  <c r="C1533" i="1"/>
  <c r="G1533" i="1" s="1"/>
  <c r="C1532" i="1"/>
  <c r="H1532" i="1" s="1"/>
  <c r="C1531" i="1"/>
  <c r="G1531" i="1" s="1"/>
  <c r="H1529" i="1"/>
  <c r="C1529" i="1"/>
  <c r="G1529" i="1" s="1"/>
  <c r="G1528" i="1"/>
  <c r="C1528" i="1"/>
  <c r="H1528" i="1" s="1"/>
  <c r="H1527" i="1"/>
  <c r="C1527" i="1"/>
  <c r="G1527" i="1" s="1"/>
  <c r="G1526" i="1"/>
  <c r="C1526" i="1"/>
  <c r="H1526" i="1" s="1"/>
  <c r="H1525" i="1"/>
  <c r="C1525" i="1"/>
  <c r="G1525" i="1" s="1"/>
  <c r="H1523" i="1"/>
  <c r="C1523" i="1"/>
  <c r="G1523" i="1" s="1"/>
  <c r="G1522" i="1"/>
  <c r="C1522" i="1"/>
  <c r="H1522" i="1" s="1"/>
  <c r="H1521" i="1"/>
  <c r="C1521" i="1"/>
  <c r="G1521" i="1" s="1"/>
  <c r="G1520" i="1"/>
  <c r="C1520" i="1"/>
  <c r="H1520" i="1" s="1"/>
  <c r="H1519" i="1"/>
  <c r="C1519" i="1"/>
  <c r="G1519" i="1" s="1"/>
  <c r="C1516" i="1"/>
  <c r="H1516" i="1" s="1"/>
  <c r="C1515" i="1"/>
  <c r="G1515" i="1" s="1"/>
  <c r="G1514" i="1"/>
  <c r="C1514" i="1"/>
  <c r="H1514" i="1" s="1"/>
  <c r="C1513" i="1"/>
  <c r="G1513" i="1" s="1"/>
  <c r="G1512" i="1"/>
  <c r="C1512" i="1"/>
  <c r="H1512" i="1" s="1"/>
  <c r="C1511" i="1"/>
  <c r="G1511" i="1" s="1"/>
  <c r="C1510" i="1"/>
  <c r="H1510" i="1" s="1"/>
  <c r="C1509" i="1"/>
  <c r="G1509" i="1" s="1"/>
  <c r="C1508" i="1"/>
  <c r="H1508" i="1" s="1"/>
  <c r="C1507" i="1"/>
  <c r="G1507" i="1" s="1"/>
  <c r="C1506" i="1"/>
  <c r="H1506" i="1" s="1"/>
  <c r="C1505" i="1"/>
  <c r="G1505" i="1" s="1"/>
  <c r="C1504" i="1"/>
  <c r="H1504" i="1" s="1"/>
  <c r="C1503" i="1"/>
  <c r="G1503" i="1" s="1"/>
  <c r="C1502" i="1"/>
  <c r="H1502" i="1" s="1"/>
  <c r="C1501" i="1"/>
  <c r="G1501" i="1" s="1"/>
  <c r="G1500" i="1"/>
  <c r="C1500" i="1"/>
  <c r="H1500" i="1" s="1"/>
  <c r="C1498" i="1"/>
  <c r="H1498" i="1" s="1"/>
  <c r="C1497" i="1"/>
  <c r="G1497" i="1" s="1"/>
  <c r="C1496" i="1"/>
  <c r="H1496" i="1" s="1"/>
  <c r="C1495" i="1"/>
  <c r="G1495" i="1" s="1"/>
  <c r="C1494" i="1"/>
  <c r="H1494" i="1" s="1"/>
  <c r="C1493" i="1"/>
  <c r="G1493" i="1" s="1"/>
  <c r="C1492" i="1"/>
  <c r="H1492" i="1" s="1"/>
  <c r="C1491" i="1"/>
  <c r="G1491" i="1" s="1"/>
  <c r="C1490" i="1"/>
  <c r="H1490" i="1" s="1"/>
  <c r="C1489" i="1"/>
  <c r="G1489" i="1" s="1"/>
  <c r="C1488" i="1"/>
  <c r="H1488" i="1" s="1"/>
  <c r="C1487" i="1"/>
  <c r="G1487" i="1" s="1"/>
  <c r="C1486" i="1"/>
  <c r="H1486" i="1" s="1"/>
  <c r="C1485" i="1"/>
  <c r="G1485" i="1" s="1"/>
  <c r="C1484" i="1"/>
  <c r="H1484" i="1" s="1"/>
  <c r="C1483" i="1"/>
  <c r="G1483" i="1" s="1"/>
  <c r="G1482" i="1"/>
  <c r="C1482" i="1"/>
  <c r="H1482" i="1" s="1"/>
  <c r="G1480" i="1"/>
  <c r="C1480" i="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4" i="1"/>
  <c r="D1474" i="1"/>
  <c r="J1474" i="1" s="1"/>
  <c r="C1474" i="1"/>
  <c r="G1474" i="1" s="1"/>
  <c r="I1474" i="1" s="1"/>
  <c r="H1473" i="1"/>
  <c r="D1473" i="1"/>
  <c r="J1473" i="1" s="1"/>
  <c r="C1473" i="1"/>
  <c r="G1473" i="1" s="1"/>
  <c r="I1473" i="1" s="1"/>
  <c r="H1472" i="1"/>
  <c r="D1472" i="1"/>
  <c r="J1472" i="1" s="1"/>
  <c r="C1472" i="1"/>
  <c r="G1472" i="1" s="1"/>
  <c r="I1472" i="1" s="1"/>
  <c r="H1471" i="1"/>
  <c r="D1471" i="1"/>
  <c r="J1471" i="1" s="1"/>
  <c r="C1471" i="1"/>
  <c r="G1471" i="1" s="1"/>
  <c r="I1471" i="1" s="1"/>
  <c r="D1470" i="1"/>
  <c r="H1470" i="1" s="1"/>
  <c r="D1469" i="1"/>
  <c r="H1468" i="1"/>
  <c r="D1468" i="1"/>
  <c r="J1468" i="1" s="1"/>
  <c r="C1468" i="1"/>
  <c r="G1468" i="1" s="1"/>
  <c r="I1468" i="1" s="1"/>
  <c r="H1467" i="1"/>
  <c r="D1467" i="1"/>
  <c r="J1467" i="1" s="1"/>
  <c r="C1467" i="1"/>
  <c r="G1467" i="1" s="1"/>
  <c r="I1467" i="1" s="1"/>
  <c r="H1466" i="1"/>
  <c r="D1466" i="1"/>
  <c r="J1466" i="1" s="1"/>
  <c r="C1466" i="1"/>
  <c r="G1466" i="1" s="1"/>
  <c r="I1466" i="1" s="1"/>
  <c r="H1465" i="1"/>
  <c r="D1465" i="1"/>
  <c r="J1465" i="1" s="1"/>
  <c r="C1465" i="1"/>
  <c r="G1465" i="1" s="1"/>
  <c r="I1465" i="1" s="1"/>
  <c r="H1464" i="1"/>
  <c r="D1464" i="1"/>
  <c r="J1464" i="1" s="1"/>
  <c r="C1464" i="1"/>
  <c r="G1464" i="1" s="1"/>
  <c r="I1464" i="1" s="1"/>
  <c r="H1463" i="1"/>
  <c r="D1463" i="1"/>
  <c r="J1463" i="1" s="1"/>
  <c r="C1463" i="1"/>
  <c r="G1463" i="1" s="1"/>
  <c r="I1463" i="1" s="1"/>
  <c r="H1462" i="1"/>
  <c r="D1462" i="1"/>
  <c r="J1462" i="1" s="1"/>
  <c r="C1462" i="1"/>
  <c r="G1462" i="1" s="1"/>
  <c r="I1462" i="1" s="1"/>
  <c r="D1461" i="1"/>
  <c r="H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H1423" i="1" s="1"/>
  <c r="C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H1388" i="1"/>
  <c r="D1388" i="1"/>
  <c r="C1388" i="1"/>
  <c r="G1388" i="1" s="1"/>
  <c r="D1387" i="1"/>
  <c r="H1387" i="1" s="1"/>
  <c r="C1387" i="1"/>
  <c r="D1386" i="1"/>
  <c r="H1386" i="1" s="1"/>
  <c r="C1386" i="1"/>
  <c r="D1385" i="1"/>
  <c r="H1385" i="1" s="1"/>
  <c r="C1385" i="1"/>
  <c r="H1384" i="1"/>
  <c r="D1384" i="1"/>
  <c r="C1384" i="1"/>
  <c r="G1384" i="1" s="1"/>
  <c r="C1383" i="1"/>
  <c r="H1382" i="1"/>
  <c r="D1382" i="1"/>
  <c r="C1382" i="1"/>
  <c r="G1382" i="1" s="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H1364" i="1"/>
  <c r="D1364" i="1"/>
  <c r="C1364" i="1"/>
  <c r="G1364" i="1" s="1"/>
  <c r="D1363" i="1"/>
  <c r="H1363" i="1" s="1"/>
  <c r="C1363" i="1"/>
  <c r="D1362" i="1"/>
  <c r="H1362" i="1" s="1"/>
  <c r="C1362" i="1"/>
  <c r="D1361" i="1"/>
  <c r="H1361" i="1" s="1"/>
  <c r="C1361" i="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H1348" i="1"/>
  <c r="D1348" i="1"/>
  <c r="C1348" i="1"/>
  <c r="G1348" i="1" s="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G1336" i="1" s="1"/>
  <c r="D1335" i="1"/>
  <c r="H1335" i="1" s="1"/>
  <c r="C1335" i="1"/>
  <c r="D1334" i="1"/>
  <c r="H1334" i="1" s="1"/>
  <c r="C1334" i="1"/>
  <c r="D1333" i="1"/>
  <c r="H1333" i="1" s="1"/>
  <c r="C1333" i="1"/>
  <c r="D1332" i="1"/>
  <c r="H1332" i="1" s="1"/>
  <c r="C1332" i="1"/>
  <c r="D1331" i="1"/>
  <c r="H1331" i="1" s="1"/>
  <c r="C1331" i="1"/>
  <c r="C1330" i="1"/>
  <c r="C1329" i="1"/>
  <c r="D1328" i="1"/>
  <c r="H1328" i="1" s="1"/>
  <c r="C1328" i="1"/>
  <c r="D1327" i="1"/>
  <c r="H1327" i="1" s="1"/>
  <c r="C1327" i="1"/>
  <c r="D1326" i="1"/>
  <c r="H1326" i="1" s="1"/>
  <c r="C1326" i="1"/>
  <c r="D1325" i="1"/>
  <c r="H1325" i="1" s="1"/>
  <c r="C1325" i="1"/>
  <c r="D1324" i="1"/>
  <c r="H1324" i="1" s="1"/>
  <c r="C1324" i="1"/>
  <c r="D1323" i="1"/>
  <c r="H1323" i="1" s="1"/>
  <c r="C1323" i="1"/>
  <c r="C1322" i="1"/>
  <c r="D1321" i="1"/>
  <c r="H1321" i="1" s="1"/>
  <c r="C1321" i="1"/>
  <c r="D1320" i="1"/>
  <c r="H1320" i="1" s="1"/>
  <c r="C1320" i="1"/>
  <c r="D1319" i="1"/>
  <c r="H1319" i="1" s="1"/>
  <c r="C1319" i="1"/>
  <c r="D1318" i="1"/>
  <c r="H1318" i="1" s="1"/>
  <c r="C1318" i="1"/>
  <c r="D1317" i="1"/>
  <c r="H1317" i="1" s="1"/>
  <c r="C1317" i="1"/>
  <c r="H1316" i="1"/>
  <c r="D1316" i="1"/>
  <c r="C1316" i="1"/>
  <c r="G1316" i="1" s="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G1306" i="1" s="1"/>
  <c r="D1305" i="1"/>
  <c r="H1305" i="1" s="1"/>
  <c r="C1305" i="1"/>
  <c r="D1304" i="1"/>
  <c r="H1304" i="1" s="1"/>
  <c r="C1304" i="1"/>
  <c r="D1303" i="1"/>
  <c r="H1303" i="1" s="1"/>
  <c r="C1303" i="1"/>
  <c r="D1302" i="1"/>
  <c r="H1302" i="1" s="1"/>
  <c r="C1302" i="1"/>
  <c r="D1301" i="1"/>
  <c r="H1301" i="1" s="1"/>
  <c r="C1301" i="1"/>
  <c r="H1300" i="1"/>
  <c r="D1300" i="1"/>
  <c r="C1300" i="1"/>
  <c r="G1300" i="1" s="1"/>
  <c r="C1299" i="1"/>
  <c r="D1298" i="1"/>
  <c r="H1298" i="1" s="1"/>
  <c r="C1298" i="1"/>
  <c r="G1298" i="1" s="1"/>
  <c r="D1297" i="1"/>
  <c r="H1297" i="1" s="1"/>
  <c r="C1297" i="1"/>
  <c r="D1296" i="1"/>
  <c r="H1296" i="1" s="1"/>
  <c r="C1296" i="1"/>
  <c r="G1296" i="1" s="1"/>
  <c r="D1295" i="1"/>
  <c r="H1295" i="1" s="1"/>
  <c r="C1295" i="1"/>
  <c r="D1294" i="1"/>
  <c r="H1294" i="1" s="1"/>
  <c r="C1294" i="1"/>
  <c r="G1294" i="1" s="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H1282" i="1"/>
  <c r="D1282" i="1"/>
  <c r="C1282" i="1"/>
  <c r="G1282" i="1" s="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G1274" i="1" s="1"/>
  <c r="D1273" i="1"/>
  <c r="H1273" i="1" s="1"/>
  <c r="C1273" i="1"/>
  <c r="D1272" i="1"/>
  <c r="H1272" i="1" s="1"/>
  <c r="C1272" i="1"/>
  <c r="G1272" i="1" s="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G1256" i="1" s="1"/>
  <c r="D1255" i="1"/>
  <c r="H1255" i="1" s="1"/>
  <c r="C1255" i="1"/>
  <c r="D1254" i="1"/>
  <c r="H1254" i="1" s="1"/>
  <c r="C1254" i="1"/>
  <c r="G1254" i="1" s="1"/>
  <c r="D1253" i="1"/>
  <c r="H1253" i="1" s="1"/>
  <c r="C1253" i="1"/>
  <c r="D1252" i="1"/>
  <c r="H1252" i="1" s="1"/>
  <c r="C1252" i="1"/>
  <c r="G1252" i="1" s="1"/>
  <c r="D1251" i="1"/>
  <c r="H1251" i="1" s="1"/>
  <c r="C1251" i="1"/>
  <c r="D1250" i="1"/>
  <c r="H1250" i="1" s="1"/>
  <c r="C1250" i="1"/>
  <c r="G1250" i="1" s="1"/>
  <c r="D1249" i="1"/>
  <c r="H1249" i="1" s="1"/>
  <c r="C1249" i="1"/>
  <c r="D1248" i="1"/>
  <c r="H1248" i="1" s="1"/>
  <c r="C1248" i="1"/>
  <c r="D1247" i="1"/>
  <c r="H1247" i="1" s="1"/>
  <c r="C1247" i="1"/>
  <c r="H1246" i="1"/>
  <c r="D1246" i="1"/>
  <c r="C1246" i="1"/>
  <c r="G1246" i="1" s="1"/>
  <c r="D1245" i="1"/>
  <c r="H1245" i="1" s="1"/>
  <c r="C1245" i="1"/>
  <c r="D1244" i="1"/>
  <c r="H1244" i="1" s="1"/>
  <c r="C1244" i="1"/>
  <c r="D1243" i="1"/>
  <c r="H1243" i="1" s="1"/>
  <c r="C1243" i="1"/>
  <c r="D1242" i="1"/>
  <c r="C1242" i="1"/>
  <c r="G1242" i="1" s="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H1226" i="1" s="1"/>
  <c r="D1225" i="1"/>
  <c r="C1225" i="1"/>
  <c r="D1224" i="1"/>
  <c r="C1224" i="1"/>
  <c r="D1223" i="1"/>
  <c r="C1223" i="1"/>
  <c r="C1222" i="1"/>
  <c r="D1221" i="1"/>
  <c r="C1221" i="1"/>
  <c r="D1220" i="1"/>
  <c r="C1220" i="1"/>
  <c r="D1219" i="1"/>
  <c r="C1219" i="1"/>
  <c r="D1218" i="1"/>
  <c r="C1218" i="1"/>
  <c r="D1217" i="1"/>
  <c r="C1217" i="1"/>
  <c r="D1216" i="1"/>
  <c r="C1216" i="1"/>
  <c r="D1215" i="1"/>
  <c r="C1215" i="1"/>
  <c r="C1214" i="1"/>
  <c r="D1213" i="1"/>
  <c r="C1213" i="1"/>
  <c r="D1212" i="1"/>
  <c r="C1212" i="1"/>
  <c r="D1211" i="1"/>
  <c r="C1211" i="1"/>
  <c r="D1210" i="1"/>
  <c r="C1210" i="1"/>
  <c r="H1210" i="1" s="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H1191" i="1" s="1"/>
  <c r="D1190" i="1"/>
  <c r="C1190" i="1"/>
  <c r="D1189" i="1"/>
  <c r="C1189" i="1"/>
  <c r="H1189" i="1" s="1"/>
  <c r="D1188" i="1"/>
  <c r="C1188" i="1"/>
  <c r="D1187" i="1"/>
  <c r="C1187" i="1"/>
  <c r="H1187" i="1" s="1"/>
  <c r="D1186" i="1"/>
  <c r="C1186" i="1"/>
  <c r="D1185" i="1"/>
  <c r="C1185" i="1"/>
  <c r="H1185" i="1" s="1"/>
  <c r="D1184" i="1"/>
  <c r="C1184" i="1"/>
  <c r="C1183" i="1"/>
  <c r="D1182" i="1"/>
  <c r="C1182" i="1"/>
  <c r="D1181" i="1"/>
  <c r="C1181" i="1"/>
  <c r="D1180" i="1"/>
  <c r="C1180" i="1"/>
  <c r="D1179" i="1"/>
  <c r="C1179" i="1"/>
  <c r="H1179" i="1" s="1"/>
  <c r="D1178" i="1"/>
  <c r="C1178" i="1"/>
  <c r="D1177" i="1"/>
  <c r="C1177" i="1"/>
  <c r="H1177" i="1" s="1"/>
  <c r="D1176" i="1"/>
  <c r="C1176" i="1"/>
  <c r="H1176" i="1" s="1"/>
  <c r="D1175" i="1"/>
  <c r="C1175" i="1"/>
  <c r="H1175" i="1" s="1"/>
  <c r="D1174" i="1"/>
  <c r="C1174" i="1"/>
  <c r="D1173" i="1"/>
  <c r="C1173" i="1"/>
  <c r="D1172" i="1"/>
  <c r="C1172" i="1"/>
  <c r="D1171" i="1"/>
  <c r="C1171" i="1"/>
  <c r="H1171" i="1" s="1"/>
  <c r="D1170" i="1"/>
  <c r="C1170" i="1"/>
  <c r="D1169" i="1"/>
  <c r="C1169" i="1"/>
  <c r="H1169" i="1" s="1"/>
  <c r="D1168" i="1"/>
  <c r="C1168" i="1"/>
  <c r="D1167" i="1"/>
  <c r="C1167" i="1"/>
  <c r="D1166" i="1"/>
  <c r="C1166" i="1"/>
  <c r="H1166" i="1" s="1"/>
  <c r="D1165" i="1"/>
  <c r="C1165" i="1"/>
  <c r="D1164" i="1"/>
  <c r="C1164" i="1"/>
  <c r="H1164" i="1" s="1"/>
  <c r="D1163" i="1"/>
  <c r="C1163" i="1"/>
  <c r="D1162" i="1"/>
  <c r="C1162" i="1"/>
  <c r="H1162" i="1" s="1"/>
  <c r="D1161" i="1"/>
  <c r="C1161" i="1"/>
  <c r="D1160" i="1"/>
  <c r="C1160" i="1"/>
  <c r="H1160" i="1" s="1"/>
  <c r="D1159" i="1"/>
  <c r="C1159" i="1"/>
  <c r="D1158" i="1"/>
  <c r="C1158" i="1"/>
  <c r="H1158" i="1" s="1"/>
  <c r="D1157" i="1"/>
  <c r="C1157" i="1"/>
  <c r="D1156" i="1"/>
  <c r="C1156" i="1"/>
  <c r="D1155" i="1"/>
  <c r="C1155" i="1"/>
  <c r="H1155" i="1" s="1"/>
  <c r="D1154" i="1"/>
  <c r="C1154" i="1"/>
  <c r="D1151" i="1"/>
  <c r="C1151" i="1"/>
  <c r="D1150" i="1"/>
  <c r="C1150" i="1"/>
  <c r="D1149" i="1"/>
  <c r="C1149" i="1"/>
  <c r="D1148" i="1"/>
  <c r="C1148" i="1"/>
  <c r="D1147" i="1"/>
  <c r="C1147" i="1"/>
  <c r="D1146" i="1"/>
  <c r="C1146" i="1"/>
  <c r="D1145" i="1"/>
  <c r="C1145" i="1"/>
  <c r="D1144" i="1"/>
  <c r="C1144" i="1"/>
  <c r="D1143" i="1"/>
  <c r="C1143" i="1"/>
  <c r="H1143" i="1" s="1"/>
  <c r="D1142" i="1"/>
  <c r="C1142" i="1"/>
  <c r="H1142" i="1" s="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C1113" i="1"/>
  <c r="D1111" i="1"/>
  <c r="C1111" i="1"/>
  <c r="D1110" i="1"/>
  <c r="C1110" i="1"/>
  <c r="D1109" i="1"/>
  <c r="C1109" i="1"/>
  <c r="D1108" i="1"/>
  <c r="C1108" i="1"/>
  <c r="D1107" i="1"/>
  <c r="C1107" i="1"/>
  <c r="D1106" i="1"/>
  <c r="C1106" i="1"/>
  <c r="D1105" i="1"/>
  <c r="C1105" i="1"/>
  <c r="D1104" i="1"/>
  <c r="C1104" i="1"/>
  <c r="D1103" i="1"/>
  <c r="C1103" i="1"/>
  <c r="H1103" i="1" s="1"/>
  <c r="D1102" i="1"/>
  <c r="C1102" i="1"/>
  <c r="D1101" i="1"/>
  <c r="C1101" i="1"/>
  <c r="H1101" i="1" s="1"/>
  <c r="D1100" i="1"/>
  <c r="C1100" i="1"/>
  <c r="D1099" i="1"/>
  <c r="C1099" i="1"/>
  <c r="H1099" i="1" s="1"/>
  <c r="D1098" i="1"/>
  <c r="C1098" i="1"/>
  <c r="C1097" i="1"/>
  <c r="D1095" i="1"/>
  <c r="C1095" i="1"/>
  <c r="H1095" i="1" s="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H1044" i="1" s="1"/>
  <c r="D1043" i="1"/>
  <c r="C1043" i="1"/>
  <c r="D1042" i="1"/>
  <c r="C1042"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D986" i="1"/>
  <c r="C986" i="1"/>
  <c r="C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H928" i="1" s="1"/>
  <c r="D927" i="1"/>
  <c r="C927" i="1"/>
  <c r="D926" i="1"/>
  <c r="C926" i="1"/>
  <c r="D925" i="1"/>
  <c r="C925" i="1"/>
  <c r="D924" i="1"/>
  <c r="C924" i="1"/>
  <c r="H924" i="1" s="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H911" i="1" s="1"/>
  <c r="D910" i="1"/>
  <c r="C910" i="1"/>
  <c r="D909" i="1"/>
  <c r="C909" i="1"/>
  <c r="H909" i="1" s="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H896" i="1" s="1"/>
  <c r="D895" i="1"/>
  <c r="C895" i="1"/>
  <c r="D894" i="1"/>
  <c r="C894" i="1"/>
  <c r="D893" i="1"/>
  <c r="C893" i="1"/>
  <c r="D892" i="1"/>
  <c r="C892" i="1"/>
  <c r="D891" i="1"/>
  <c r="C891" i="1"/>
  <c r="D890" i="1"/>
  <c r="C890" i="1"/>
  <c r="D889" i="1"/>
  <c r="C889" i="1"/>
  <c r="D888" i="1"/>
  <c r="C888" i="1"/>
  <c r="H888" i="1" s="1"/>
  <c r="D887" i="1"/>
  <c r="C887" i="1"/>
  <c r="D886" i="1"/>
  <c r="C886" i="1"/>
  <c r="H886" i="1" s="1"/>
  <c r="D885" i="1"/>
  <c r="C885" i="1"/>
  <c r="H885" i="1" s="1"/>
  <c r="D884" i="1"/>
  <c r="C884" i="1"/>
  <c r="D883" i="1"/>
  <c r="C883" i="1"/>
  <c r="D882" i="1"/>
  <c r="C882" i="1"/>
  <c r="H882" i="1" s="1"/>
  <c r="D881" i="1"/>
  <c r="C881" i="1"/>
  <c r="H881" i="1" s="1"/>
  <c r="D880" i="1"/>
  <c r="C880" i="1"/>
  <c r="D879" i="1"/>
  <c r="C879" i="1"/>
  <c r="D878" i="1"/>
  <c r="C878" i="1"/>
  <c r="H878" i="1" s="1"/>
  <c r="D877" i="1"/>
  <c r="C877" i="1"/>
  <c r="H877" i="1" s="1"/>
  <c r="D876" i="1"/>
  <c r="C876" i="1"/>
  <c r="H876" i="1" s="1"/>
  <c r="D875" i="1"/>
  <c r="C875" i="1"/>
  <c r="D874" i="1"/>
  <c r="C874" i="1"/>
  <c r="D873" i="1"/>
  <c r="C873" i="1"/>
  <c r="D872" i="1"/>
  <c r="C872" i="1"/>
  <c r="D871" i="1"/>
  <c r="C871" i="1"/>
  <c r="D870" i="1"/>
  <c r="C870" i="1"/>
  <c r="D869" i="1"/>
  <c r="C869" i="1"/>
  <c r="D868" i="1"/>
  <c r="C868" i="1"/>
  <c r="D867" i="1"/>
  <c r="C867" i="1"/>
  <c r="D866" i="1"/>
  <c r="C866" i="1"/>
  <c r="H866" i="1" s="1"/>
  <c r="D865" i="1"/>
  <c r="C865" i="1"/>
  <c r="D864" i="1"/>
  <c r="C864" i="1"/>
  <c r="H864" i="1" s="1"/>
  <c r="D863" i="1"/>
  <c r="C863" i="1"/>
  <c r="D862" i="1"/>
  <c r="C862" i="1"/>
  <c r="D861" i="1"/>
  <c r="C861" i="1"/>
  <c r="H861" i="1" s="1"/>
  <c r="D860" i="1"/>
  <c r="C860" i="1"/>
  <c r="D859" i="1"/>
  <c r="C859" i="1"/>
  <c r="H859" i="1" s="1"/>
  <c r="D858" i="1"/>
  <c r="C858" i="1"/>
  <c r="D857" i="1"/>
  <c r="C857" i="1"/>
  <c r="D856" i="1"/>
  <c r="C856" i="1"/>
  <c r="D855" i="1"/>
  <c r="C855" i="1"/>
  <c r="H855" i="1" s="1"/>
  <c r="D854" i="1"/>
  <c r="C854" i="1"/>
  <c r="D853" i="1"/>
  <c r="C853" i="1"/>
  <c r="D852" i="1"/>
  <c r="C852" i="1"/>
  <c r="D851" i="1"/>
  <c r="C851" i="1"/>
  <c r="D850" i="1"/>
  <c r="C850" i="1"/>
  <c r="D849" i="1"/>
  <c r="C849" i="1"/>
  <c r="D848" i="1"/>
  <c r="C848" i="1"/>
  <c r="D847" i="1"/>
  <c r="C847" i="1"/>
  <c r="H847" i="1" s="1"/>
  <c r="D846" i="1"/>
  <c r="C846" i="1"/>
  <c r="D845" i="1"/>
  <c r="C845" i="1"/>
  <c r="H845" i="1" s="1"/>
  <c r="D844" i="1"/>
  <c r="C844" i="1"/>
  <c r="D843" i="1"/>
  <c r="C843" i="1"/>
  <c r="D842" i="1"/>
  <c r="C842" i="1"/>
  <c r="H842" i="1" s="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H826" i="1" s="1"/>
  <c r="D825" i="1"/>
  <c r="C825" i="1"/>
  <c r="D824" i="1"/>
  <c r="C824" i="1"/>
  <c r="D823" i="1"/>
  <c r="C823" i="1"/>
  <c r="D822" i="1"/>
  <c r="C822" i="1"/>
  <c r="H822" i="1" s="1"/>
  <c r="D821" i="1"/>
  <c r="C821" i="1"/>
  <c r="H821" i="1" s="1"/>
  <c r="D820" i="1"/>
  <c r="C820" i="1"/>
  <c r="H820" i="1" s="1"/>
  <c r="D819" i="1"/>
  <c r="C819" i="1"/>
  <c r="D818" i="1"/>
  <c r="C818" i="1"/>
  <c r="H818" i="1" s="1"/>
  <c r="D817" i="1"/>
  <c r="C817" i="1"/>
  <c r="H817" i="1" s="1"/>
  <c r="D816" i="1"/>
  <c r="C816" i="1"/>
  <c r="H816" i="1" s="1"/>
  <c r="D815" i="1"/>
  <c r="C815" i="1"/>
  <c r="D814" i="1"/>
  <c r="C814" i="1"/>
  <c r="H814" i="1" s="1"/>
  <c r="D813" i="1"/>
  <c r="C813" i="1"/>
  <c r="D812" i="1"/>
  <c r="C812" i="1"/>
  <c r="H812" i="1" s="1"/>
  <c r="D811" i="1"/>
  <c r="C811" i="1"/>
  <c r="D810" i="1"/>
  <c r="C810" i="1"/>
  <c r="D809" i="1"/>
  <c r="C809" i="1"/>
  <c r="D808" i="1"/>
  <c r="C808" i="1"/>
  <c r="H808" i="1" s="1"/>
  <c r="D807" i="1"/>
  <c r="C807" i="1"/>
  <c r="H807" i="1" s="1"/>
  <c r="D806" i="1"/>
  <c r="C806" i="1"/>
  <c r="H806" i="1" s="1"/>
  <c r="D805" i="1"/>
  <c r="C805" i="1"/>
  <c r="H805" i="1" s="1"/>
  <c r="D804" i="1"/>
  <c r="C804" i="1"/>
  <c r="H804" i="1" s="1"/>
  <c r="D803" i="1"/>
  <c r="C803" i="1"/>
  <c r="D802" i="1"/>
  <c r="C802" i="1"/>
  <c r="H802" i="1" s="1"/>
  <c r="D801" i="1"/>
  <c r="C801" i="1"/>
  <c r="D800" i="1"/>
  <c r="C800" i="1"/>
  <c r="H800" i="1" s="1"/>
  <c r="D799" i="1"/>
  <c r="C799" i="1"/>
  <c r="H799" i="1" s="1"/>
  <c r="D798" i="1"/>
  <c r="C798" i="1"/>
  <c r="H798" i="1" s="1"/>
  <c r="D797" i="1"/>
  <c r="C797" i="1"/>
  <c r="H797" i="1" s="1"/>
  <c r="D796" i="1"/>
  <c r="C796" i="1"/>
  <c r="D795" i="1"/>
  <c r="C795" i="1"/>
  <c r="D794" i="1"/>
  <c r="C794" i="1"/>
  <c r="H794" i="1" s="1"/>
  <c r="D793" i="1"/>
  <c r="C793" i="1"/>
  <c r="H793" i="1" s="1"/>
  <c r="D792" i="1"/>
  <c r="C792" i="1"/>
  <c r="H792" i="1" s="1"/>
  <c r="D791" i="1"/>
  <c r="C791" i="1"/>
  <c r="D790" i="1"/>
  <c r="C790" i="1"/>
  <c r="H790" i="1" s="1"/>
  <c r="D789" i="1"/>
  <c r="C789" i="1"/>
  <c r="D788" i="1"/>
  <c r="C788" i="1"/>
  <c r="H788" i="1" s="1"/>
  <c r="D787" i="1"/>
  <c r="C787" i="1"/>
  <c r="D786" i="1"/>
  <c r="C786" i="1"/>
  <c r="H786" i="1" s="1"/>
  <c r="D785" i="1"/>
  <c r="C785" i="1"/>
  <c r="D784" i="1"/>
  <c r="C784" i="1"/>
  <c r="H784" i="1" s="1"/>
  <c r="D783" i="1"/>
  <c r="C783" i="1"/>
  <c r="H783" i="1" s="1"/>
  <c r="D782" i="1"/>
  <c r="C782" i="1"/>
  <c r="H782" i="1" s="1"/>
  <c r="D781" i="1"/>
  <c r="C781" i="1"/>
  <c r="H781" i="1" s="1"/>
  <c r="D780" i="1"/>
  <c r="C780" i="1"/>
  <c r="H780" i="1" s="1"/>
  <c r="D779" i="1"/>
  <c r="C779" i="1"/>
  <c r="D778" i="1"/>
  <c r="C778" i="1"/>
  <c r="H778" i="1" s="1"/>
  <c r="D777" i="1"/>
  <c r="C777" i="1"/>
  <c r="D776" i="1"/>
  <c r="C776" i="1"/>
  <c r="H776" i="1" s="1"/>
  <c r="D775" i="1"/>
  <c r="C775" i="1"/>
  <c r="D774" i="1"/>
  <c r="C774" i="1"/>
  <c r="D773" i="1"/>
  <c r="C773" i="1"/>
  <c r="H773" i="1" s="1"/>
  <c r="D772" i="1"/>
  <c r="C772" i="1"/>
  <c r="H772" i="1" s="1"/>
  <c r="D771" i="1"/>
  <c r="C771" i="1"/>
  <c r="D770" i="1"/>
  <c r="C770" i="1"/>
  <c r="H770" i="1" s="1"/>
  <c r="D769" i="1"/>
  <c r="C769" i="1"/>
  <c r="H769" i="1" s="1"/>
  <c r="D768" i="1"/>
  <c r="C768" i="1"/>
  <c r="H768" i="1" s="1"/>
  <c r="D767" i="1"/>
  <c r="C767" i="1"/>
  <c r="D766" i="1"/>
  <c r="C766" i="1"/>
  <c r="D765" i="1"/>
  <c r="C765" i="1"/>
  <c r="D764" i="1"/>
  <c r="C764" i="1"/>
  <c r="H764" i="1" s="1"/>
  <c r="D763" i="1"/>
  <c r="C763" i="1"/>
  <c r="D762" i="1"/>
  <c r="C762" i="1"/>
  <c r="H762" i="1" s="1"/>
  <c r="D761" i="1"/>
  <c r="C761" i="1"/>
  <c r="D760" i="1"/>
  <c r="C760" i="1"/>
  <c r="H760" i="1" s="1"/>
  <c r="D759" i="1"/>
  <c r="C759" i="1"/>
  <c r="H759" i="1" s="1"/>
  <c r="D758" i="1"/>
  <c r="C758" i="1"/>
  <c r="H758" i="1" s="1"/>
  <c r="D757" i="1"/>
  <c r="C757" i="1"/>
  <c r="H757" i="1" s="1"/>
  <c r="D756" i="1"/>
  <c r="C756" i="1"/>
  <c r="D755" i="1"/>
  <c r="C755" i="1"/>
  <c r="H755" i="1" s="1"/>
  <c r="D754" i="1"/>
  <c r="C754" i="1"/>
  <c r="H754" i="1" s="1"/>
  <c r="D753" i="1"/>
  <c r="C753" i="1"/>
  <c r="H753" i="1" s="1"/>
  <c r="D752" i="1"/>
  <c r="C752" i="1"/>
  <c r="H752" i="1" s="1"/>
  <c r="D751" i="1"/>
  <c r="C751" i="1"/>
  <c r="H751" i="1" s="1"/>
  <c r="D750" i="1"/>
  <c r="C750" i="1"/>
  <c r="H750" i="1" s="1"/>
  <c r="D749" i="1"/>
  <c r="C749" i="1"/>
  <c r="D748" i="1"/>
  <c r="C748" i="1"/>
  <c r="H748" i="1" s="1"/>
  <c r="D747" i="1"/>
  <c r="C747" i="1"/>
  <c r="D746" i="1"/>
  <c r="C746" i="1"/>
  <c r="H746" i="1" s="1"/>
  <c r="D745" i="1"/>
  <c r="C745" i="1"/>
  <c r="H745" i="1" s="1"/>
  <c r="D744" i="1"/>
  <c r="C744" i="1"/>
  <c r="H744" i="1" s="1"/>
  <c r="D743" i="1"/>
  <c r="C743" i="1"/>
  <c r="D742" i="1"/>
  <c r="C742" i="1"/>
  <c r="D741" i="1"/>
  <c r="C741" i="1"/>
  <c r="D740" i="1"/>
  <c r="C740" i="1"/>
  <c r="H740" i="1" s="1"/>
  <c r="D739" i="1"/>
  <c r="C739" i="1"/>
  <c r="D738" i="1"/>
  <c r="C738" i="1"/>
  <c r="H738" i="1" s="1"/>
  <c r="D737" i="1"/>
  <c r="C737" i="1"/>
  <c r="D736" i="1"/>
  <c r="C736" i="1"/>
  <c r="D735" i="1"/>
  <c r="C735" i="1"/>
  <c r="H735" i="1" s="1"/>
  <c r="D734" i="1"/>
  <c r="C734" i="1"/>
  <c r="H734" i="1" s="1"/>
  <c r="D733" i="1"/>
  <c r="C733" i="1"/>
  <c r="H733" i="1" s="1"/>
  <c r="D732" i="1"/>
  <c r="C732" i="1"/>
  <c r="H732" i="1" s="1"/>
  <c r="D731" i="1"/>
  <c r="C731" i="1"/>
  <c r="D730" i="1"/>
  <c r="C730" i="1"/>
  <c r="H730" i="1" s="1"/>
  <c r="D729" i="1"/>
  <c r="C729" i="1"/>
  <c r="D728" i="1"/>
  <c r="C728" i="1"/>
  <c r="D727" i="1"/>
  <c r="C727" i="1"/>
  <c r="H727" i="1" s="1"/>
  <c r="D726" i="1"/>
  <c r="C726" i="1"/>
  <c r="H726" i="1" s="1"/>
  <c r="D725" i="1"/>
  <c r="C725" i="1"/>
  <c r="H725" i="1" s="1"/>
  <c r="D724" i="1"/>
  <c r="C724" i="1"/>
  <c r="H724" i="1" s="1"/>
  <c r="D723" i="1"/>
  <c r="C723" i="1"/>
  <c r="H723" i="1" s="1"/>
  <c r="D722" i="1"/>
  <c r="C722" i="1"/>
  <c r="H722" i="1" s="1"/>
  <c r="D721" i="1"/>
  <c r="C721" i="1"/>
  <c r="D720" i="1"/>
  <c r="C720" i="1"/>
  <c r="H720" i="1" s="1"/>
  <c r="D719" i="1"/>
  <c r="C719" i="1"/>
  <c r="H719" i="1" s="1"/>
  <c r="D718" i="1"/>
  <c r="C718" i="1"/>
  <c r="H718" i="1" s="1"/>
  <c r="D717" i="1"/>
  <c r="C717" i="1"/>
  <c r="D716" i="1"/>
  <c r="C716" i="1"/>
  <c r="D715" i="1"/>
  <c r="C715" i="1"/>
  <c r="D714" i="1"/>
  <c r="C714" i="1"/>
  <c r="D713" i="1"/>
  <c r="C713" i="1"/>
  <c r="D712" i="1"/>
  <c r="C712" i="1"/>
  <c r="D711" i="1"/>
  <c r="C711" i="1"/>
  <c r="H711" i="1" s="1"/>
  <c r="D710" i="1"/>
  <c r="C710" i="1"/>
  <c r="D709" i="1"/>
  <c r="C709" i="1"/>
  <c r="H709" i="1" s="1"/>
  <c r="D708" i="1"/>
  <c r="C708" i="1"/>
  <c r="H708" i="1" s="1"/>
  <c r="D707" i="1"/>
  <c r="C707" i="1"/>
  <c r="H707" i="1" s="1"/>
  <c r="D706" i="1"/>
  <c r="C706" i="1"/>
  <c r="H706" i="1" s="1"/>
  <c r="D705" i="1"/>
  <c r="C705" i="1"/>
  <c r="D704" i="1"/>
  <c r="C704" i="1"/>
  <c r="H704" i="1" s="1"/>
  <c r="D703" i="1"/>
  <c r="C703" i="1"/>
  <c r="D702" i="1"/>
  <c r="C702" i="1"/>
  <c r="D701" i="1"/>
  <c r="C701" i="1"/>
  <c r="H701" i="1" s="1"/>
  <c r="D700" i="1"/>
  <c r="C700" i="1"/>
  <c r="D699" i="1"/>
  <c r="C699" i="1"/>
  <c r="H699" i="1" s="1"/>
  <c r="D698" i="1"/>
  <c r="C698" i="1"/>
  <c r="D697" i="1"/>
  <c r="C697" i="1"/>
  <c r="H697" i="1" s="1"/>
  <c r="D696" i="1"/>
  <c r="C696" i="1"/>
  <c r="D695" i="1"/>
  <c r="C695" i="1"/>
  <c r="D694" i="1"/>
  <c r="C694" i="1"/>
  <c r="H694" i="1" s="1"/>
  <c r="D693" i="1"/>
  <c r="C693" i="1"/>
  <c r="D692" i="1"/>
  <c r="C692" i="1"/>
  <c r="H692" i="1" s="1"/>
  <c r="D691" i="1"/>
  <c r="C691" i="1"/>
  <c r="H691" i="1" s="1"/>
  <c r="D690" i="1"/>
  <c r="C690" i="1"/>
  <c r="D689" i="1"/>
  <c r="C689" i="1"/>
  <c r="D688" i="1"/>
  <c r="C688" i="1"/>
  <c r="D687" i="1"/>
  <c r="C687" i="1"/>
  <c r="D686" i="1"/>
  <c r="C686" i="1"/>
  <c r="H686" i="1" s="1"/>
  <c r="D685" i="1"/>
  <c r="C685" i="1"/>
  <c r="H685" i="1" s="1"/>
  <c r="D684" i="1"/>
  <c r="C684" i="1"/>
  <c r="D683" i="1"/>
  <c r="C683" i="1"/>
  <c r="H683" i="1" s="1"/>
  <c r="D682" i="1"/>
  <c r="C682" i="1"/>
  <c r="D681" i="1"/>
  <c r="C681" i="1"/>
  <c r="H681" i="1" s="1"/>
  <c r="D680" i="1"/>
  <c r="C680" i="1"/>
  <c r="H680" i="1" s="1"/>
  <c r="D679" i="1"/>
  <c r="C679" i="1"/>
  <c r="H679" i="1" s="1"/>
  <c r="D678" i="1"/>
  <c r="C678" i="1"/>
  <c r="D677" i="1"/>
  <c r="C677" i="1"/>
  <c r="D676" i="1"/>
  <c r="C676" i="1"/>
  <c r="H676" i="1" s="1"/>
  <c r="D675" i="1"/>
  <c r="C675" i="1"/>
  <c r="D674" i="1"/>
  <c r="C674" i="1"/>
  <c r="H674" i="1" s="1"/>
  <c r="D673" i="1"/>
  <c r="C673" i="1"/>
  <c r="D672" i="1"/>
  <c r="C672" i="1"/>
  <c r="D671" i="1"/>
  <c r="C671" i="1"/>
  <c r="H671" i="1" s="1"/>
  <c r="D670" i="1"/>
  <c r="C670" i="1"/>
  <c r="D669" i="1"/>
  <c r="C669" i="1"/>
  <c r="H669" i="1" s="1"/>
  <c r="D668" i="1"/>
  <c r="C668" i="1"/>
  <c r="D667" i="1"/>
  <c r="C667" i="1"/>
  <c r="D666" i="1"/>
  <c r="C666" i="1"/>
  <c r="H666" i="1" s="1"/>
  <c r="D665" i="1"/>
  <c r="C665" i="1"/>
  <c r="H665" i="1" s="1"/>
  <c r="D664" i="1"/>
  <c r="C664" i="1"/>
  <c r="D663" i="1"/>
  <c r="C663" i="1"/>
  <c r="H663" i="1" s="1"/>
  <c r="D662" i="1"/>
  <c r="C662" i="1"/>
  <c r="D661" i="1"/>
  <c r="C661" i="1"/>
  <c r="H661" i="1" s="1"/>
  <c r="D660" i="1"/>
  <c r="C660" i="1"/>
  <c r="D659" i="1"/>
  <c r="C659" i="1"/>
  <c r="H659" i="1" s="1"/>
  <c r="D658" i="1"/>
  <c r="C658" i="1"/>
  <c r="H658" i="1" s="1"/>
  <c r="D657" i="1"/>
  <c r="C657" i="1"/>
  <c r="D656" i="1"/>
  <c r="C656" i="1"/>
  <c r="D655" i="1"/>
  <c r="C655" i="1"/>
  <c r="D654" i="1"/>
  <c r="C654" i="1"/>
  <c r="D653" i="1"/>
  <c r="C653" i="1"/>
  <c r="H653" i="1" s="1"/>
  <c r="D652" i="1"/>
  <c r="C652" i="1"/>
  <c r="H652" i="1" s="1"/>
  <c r="D651" i="1"/>
  <c r="C651" i="1"/>
  <c r="H651" i="1" s="1"/>
  <c r="D650" i="1"/>
  <c r="C650" i="1"/>
  <c r="D649" i="1"/>
  <c r="C649" i="1"/>
  <c r="H649" i="1" s="1"/>
  <c r="D648" i="1"/>
  <c r="C648" i="1"/>
  <c r="H648" i="1" s="1"/>
  <c r="D647" i="1"/>
  <c r="C647" i="1"/>
  <c r="D646" i="1"/>
  <c r="C646" i="1"/>
  <c r="H646" i="1" s="1"/>
  <c r="D645" i="1"/>
  <c r="C645" i="1"/>
  <c r="D644" i="1"/>
  <c r="C644" i="1"/>
  <c r="D643" i="1"/>
  <c r="C643" i="1"/>
  <c r="D642" i="1"/>
  <c r="C642" i="1"/>
  <c r="D641" i="1"/>
  <c r="C641" i="1"/>
  <c r="C638" i="1"/>
  <c r="D637" i="1"/>
  <c r="C637" i="1"/>
  <c r="D632" i="1"/>
  <c r="C632" i="1"/>
  <c r="D631" i="1"/>
  <c r="C631" i="1"/>
  <c r="D628" i="1"/>
  <c r="C628" i="1"/>
  <c r="D627" i="1"/>
  <c r="C627" i="1"/>
  <c r="D626" i="1"/>
  <c r="C626" i="1"/>
  <c r="D625" i="1"/>
  <c r="C625" i="1"/>
  <c r="D624" i="1"/>
  <c r="C624" i="1"/>
  <c r="D623" i="1"/>
  <c r="C623" i="1"/>
  <c r="D622" i="1"/>
  <c r="C622" i="1"/>
  <c r="D621" i="1"/>
  <c r="C621" i="1"/>
  <c r="D620" i="1"/>
  <c r="C620" i="1"/>
  <c r="C619" i="1"/>
  <c r="D618" i="1"/>
  <c r="C618" i="1"/>
  <c r="D617" i="1"/>
  <c r="C617" i="1"/>
  <c r="H617" i="1" s="1"/>
  <c r="D616" i="1"/>
  <c r="C616" i="1"/>
  <c r="H616" i="1" s="1"/>
  <c r="D615" i="1"/>
  <c r="C615" i="1"/>
  <c r="D614" i="1"/>
  <c r="C614" i="1"/>
  <c r="H614" i="1" s="1"/>
  <c r="D613" i="1"/>
  <c r="C613" i="1"/>
  <c r="D612" i="1"/>
  <c r="C612" i="1"/>
  <c r="D611" i="1"/>
  <c r="C611" i="1"/>
  <c r="H611" i="1" s="1"/>
  <c r="D610" i="1"/>
  <c r="C610" i="1"/>
  <c r="D609" i="1"/>
  <c r="C609" i="1"/>
  <c r="H609" i="1" s="1"/>
  <c r="D608" i="1"/>
  <c r="C608" i="1"/>
  <c r="H608" i="1" s="1"/>
  <c r="D607" i="1"/>
  <c r="C607" i="1"/>
  <c r="H607" i="1" s="1"/>
  <c r="D606" i="1"/>
  <c r="C606" i="1"/>
  <c r="H606" i="1" s="1"/>
  <c r="D605" i="1"/>
  <c r="C605" i="1"/>
  <c r="H605" i="1" s="1"/>
  <c r="D604" i="1"/>
  <c r="C604" i="1"/>
  <c r="H604" i="1" s="1"/>
  <c r="D603" i="1"/>
  <c r="C603" i="1"/>
  <c r="D602" i="1"/>
  <c r="C602" i="1"/>
  <c r="H602" i="1" s="1"/>
  <c r="D601" i="1"/>
  <c r="C601" i="1"/>
  <c r="H601" i="1" s="1"/>
  <c r="D600" i="1"/>
  <c r="C600" i="1"/>
  <c r="H600" i="1" s="1"/>
  <c r="D599" i="1"/>
  <c r="C599" i="1"/>
  <c r="H599" i="1" s="1"/>
  <c r="D598" i="1"/>
  <c r="C598" i="1"/>
  <c r="H598" i="1" s="1"/>
  <c r="D597" i="1"/>
  <c r="C597" i="1"/>
  <c r="H597" i="1" s="1"/>
  <c r="D596" i="1"/>
  <c r="C596" i="1"/>
  <c r="D595" i="1"/>
  <c r="C595" i="1"/>
  <c r="H595" i="1" s="1"/>
  <c r="D594" i="1"/>
  <c r="C594" i="1"/>
  <c r="D593" i="1"/>
  <c r="C593" i="1"/>
  <c r="D592" i="1"/>
  <c r="C592" i="1"/>
  <c r="H592" i="1" s="1"/>
  <c r="D591" i="1"/>
  <c r="C591" i="1"/>
  <c r="H591" i="1" s="1"/>
  <c r="D590" i="1"/>
  <c r="C590" i="1"/>
  <c r="H590" i="1" s="1"/>
  <c r="D589" i="1"/>
  <c r="C589" i="1"/>
  <c r="H589" i="1" s="1"/>
  <c r="D588" i="1"/>
  <c r="C588" i="1"/>
  <c r="H588" i="1" s="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H556" i="1" s="1"/>
  <c r="D555" i="1"/>
  <c r="C555" i="1"/>
  <c r="D554" i="1"/>
  <c r="C554" i="1"/>
  <c r="H554" i="1" s="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H534" i="1" s="1"/>
  <c r="D533" i="1"/>
  <c r="C533" i="1"/>
  <c r="H533" i="1" s="1"/>
  <c r="D532" i="1"/>
  <c r="C532" i="1"/>
  <c r="H532" i="1" s="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C509" i="1"/>
  <c r="D508" i="1"/>
  <c r="C508" i="1"/>
  <c r="H508" i="1" s="1"/>
  <c r="D507" i="1"/>
  <c r="C507" i="1"/>
  <c r="D506" i="1"/>
  <c r="C506" i="1"/>
  <c r="H506" i="1" s="1"/>
  <c r="D505" i="1"/>
  <c r="C505" i="1"/>
  <c r="H505" i="1" s="1"/>
  <c r="D504" i="1"/>
  <c r="C504" i="1"/>
  <c r="H504" i="1" s="1"/>
  <c r="D503" i="1"/>
  <c r="C503" i="1"/>
  <c r="H503" i="1" s="1"/>
  <c r="D502" i="1"/>
  <c r="C502" i="1"/>
  <c r="D501" i="1"/>
  <c r="C501" i="1"/>
  <c r="D500" i="1"/>
  <c r="C500" i="1"/>
  <c r="D499" i="1"/>
  <c r="C499" i="1"/>
  <c r="H499" i="1" s="1"/>
  <c r="D498" i="1"/>
  <c r="C498" i="1"/>
  <c r="H498" i="1" s="1"/>
  <c r="D497" i="1"/>
  <c r="C497" i="1"/>
  <c r="D496" i="1"/>
  <c r="C496" i="1"/>
  <c r="D495" i="1"/>
  <c r="C495" i="1"/>
  <c r="H495" i="1" s="1"/>
  <c r="D494" i="1"/>
  <c r="C494" i="1"/>
  <c r="H494" i="1" s="1"/>
  <c r="D493" i="1"/>
  <c r="C493" i="1"/>
  <c r="H493" i="1" s="1"/>
  <c r="D492" i="1"/>
  <c r="C492" i="1"/>
  <c r="D491" i="1"/>
  <c r="C491" i="1"/>
  <c r="H491" i="1" s="1"/>
  <c r="D490" i="1"/>
  <c r="C490" i="1"/>
  <c r="D489" i="1"/>
  <c r="C489" i="1"/>
  <c r="D488" i="1"/>
  <c r="C488" i="1"/>
  <c r="D487" i="1"/>
  <c r="C487" i="1"/>
  <c r="D486" i="1"/>
  <c r="C486" i="1"/>
  <c r="D485" i="1"/>
  <c r="C485" i="1"/>
  <c r="D484" i="1"/>
  <c r="C484" i="1"/>
  <c r="D483" i="1"/>
  <c r="C483" i="1"/>
  <c r="H483" i="1" s="1"/>
  <c r="D482" i="1"/>
  <c r="C482" i="1"/>
  <c r="D481" i="1"/>
  <c r="C481" i="1"/>
  <c r="D480" i="1"/>
  <c r="C480" i="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H432" i="1" s="1"/>
  <c r="D431" i="1"/>
  <c r="C431" i="1"/>
  <c r="H431" i="1" s="1"/>
  <c r="D430" i="1"/>
  <c r="C430" i="1"/>
  <c r="H430" i="1" s="1"/>
  <c r="D429" i="1"/>
  <c r="C429" i="1"/>
  <c r="H429" i="1" s="1"/>
  <c r="D428" i="1"/>
  <c r="C428" i="1"/>
  <c r="H428" i="1" s="1"/>
  <c r="D427" i="1"/>
  <c r="C427" i="1"/>
  <c r="H427" i="1" s="1"/>
  <c r="D426" i="1"/>
  <c r="C426" i="1"/>
  <c r="D425" i="1"/>
  <c r="C425" i="1"/>
  <c r="H425" i="1" s="1"/>
  <c r="D424" i="1"/>
  <c r="C424" i="1"/>
  <c r="H424" i="1" s="1"/>
  <c r="D423" i="1"/>
  <c r="C423" i="1"/>
  <c r="D422" i="1"/>
  <c r="C422" i="1"/>
  <c r="H422" i="1" s="1"/>
  <c r="D421" i="1"/>
  <c r="C421" i="1"/>
  <c r="H421" i="1" s="1"/>
  <c r="D420" i="1"/>
  <c r="C420" i="1"/>
  <c r="D419" i="1"/>
  <c r="C419" i="1"/>
  <c r="D418" i="1"/>
  <c r="C418" i="1"/>
  <c r="D417" i="1"/>
  <c r="C417" i="1"/>
  <c r="D416" i="1"/>
  <c r="C416" i="1"/>
  <c r="C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C346" i="1"/>
  <c r="D344" i="1"/>
  <c r="C344" i="1"/>
  <c r="D343" i="1"/>
  <c r="C343" i="1"/>
  <c r="D342" i="1"/>
  <c r="C342" i="1"/>
  <c r="D341" i="1"/>
  <c r="C341" i="1"/>
  <c r="D340" i="1"/>
  <c r="C340" i="1"/>
  <c r="D339" i="1"/>
  <c r="C339" i="1"/>
  <c r="D338" i="1"/>
  <c r="C338" i="1"/>
  <c r="D337" i="1"/>
  <c r="C337" i="1"/>
  <c r="D336" i="1"/>
  <c r="C336" i="1"/>
  <c r="D335" i="1"/>
  <c r="C335" i="1"/>
  <c r="C334" i="1"/>
  <c r="D333" i="1"/>
  <c r="C333" i="1"/>
  <c r="D332" i="1"/>
  <c r="C332" i="1"/>
  <c r="D331" i="1"/>
  <c r="C331" i="1"/>
  <c r="D330" i="1"/>
  <c r="C330" i="1"/>
  <c r="D329" i="1"/>
  <c r="C329" i="1"/>
  <c r="D328" i="1"/>
  <c r="C328" i="1"/>
  <c r="D327" i="1"/>
  <c r="C327" i="1"/>
  <c r="D326" i="1"/>
  <c r="C326" i="1"/>
  <c r="D325" i="1"/>
  <c r="C325" i="1"/>
  <c r="D324" i="1"/>
  <c r="C324" i="1"/>
  <c r="H324" i="1" s="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C294" i="1"/>
  <c r="D292" i="1"/>
  <c r="C292" i="1"/>
  <c r="D291" i="1"/>
  <c r="C291" i="1"/>
  <c r="D290" i="1"/>
  <c r="C290" i="1"/>
  <c r="D289" i="1"/>
  <c r="C289" i="1"/>
  <c r="D288" i="1"/>
  <c r="C288" i="1"/>
  <c r="D284" i="1"/>
  <c r="C284" i="1"/>
  <c r="H284" i="1" s="1"/>
  <c r="D283" i="1"/>
  <c r="C283" i="1"/>
  <c r="H283" i="1" s="1"/>
  <c r="D282" i="1"/>
  <c r="C282" i="1"/>
  <c r="H282" i="1" s="1"/>
  <c r="D281" i="1"/>
  <c r="C281" i="1"/>
  <c r="H281" i="1" s="1"/>
  <c r="D280" i="1"/>
  <c r="C280" i="1"/>
  <c r="D279" i="1"/>
  <c r="C279" i="1"/>
  <c r="H279" i="1" s="1"/>
  <c r="D278" i="1"/>
  <c r="C278" i="1"/>
  <c r="H278" i="1" s="1"/>
  <c r="D277" i="1"/>
  <c r="C277" i="1"/>
  <c r="H277" i="1" s="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H261" i="1" s="1"/>
  <c r="D260" i="1"/>
  <c r="C260" i="1"/>
  <c r="H260" i="1" s="1"/>
  <c r="C259" i="1"/>
  <c r="D258" i="1"/>
  <c r="C258" i="1"/>
  <c r="D257" i="1"/>
  <c r="C257" i="1"/>
  <c r="D256" i="1"/>
  <c r="C256" i="1"/>
  <c r="D255" i="1"/>
  <c r="C255" i="1"/>
  <c r="D254" i="1"/>
  <c r="C254" i="1"/>
  <c r="D253" i="1"/>
  <c r="C253" i="1"/>
  <c r="H253" i="1" s="1"/>
  <c r="D252" i="1"/>
  <c r="C252" i="1"/>
  <c r="D251" i="1"/>
  <c r="C251" i="1"/>
  <c r="D250" i="1"/>
  <c r="C250" i="1"/>
  <c r="D249" i="1"/>
  <c r="C249" i="1"/>
  <c r="C248" i="1"/>
  <c r="D247" i="1"/>
  <c r="C247" i="1"/>
  <c r="D246" i="1"/>
  <c r="C246" i="1"/>
  <c r="D245" i="1"/>
  <c r="C245" i="1"/>
  <c r="D244" i="1"/>
  <c r="C244" i="1"/>
  <c r="D243" i="1"/>
  <c r="C243" i="1"/>
  <c r="D242" i="1"/>
  <c r="C242" i="1"/>
  <c r="D241" i="1"/>
  <c r="C241" i="1"/>
  <c r="H241" i="1" s="1"/>
  <c r="D240" i="1"/>
  <c r="C240" i="1"/>
  <c r="H240" i="1" s="1"/>
  <c r="D239" i="1"/>
  <c r="C239" i="1"/>
  <c r="D238" i="1"/>
  <c r="C238" i="1"/>
  <c r="D237" i="1"/>
  <c r="C237" i="1"/>
  <c r="D236" i="1"/>
  <c r="C236" i="1"/>
  <c r="D235" i="1"/>
  <c r="C235" i="1"/>
  <c r="H235" i="1" s="1"/>
  <c r="D234" i="1"/>
  <c r="C234" i="1"/>
  <c r="D233" i="1"/>
  <c r="C233" i="1"/>
  <c r="D232" i="1"/>
  <c r="C232" i="1"/>
  <c r="D231" i="1"/>
  <c r="C231" i="1"/>
  <c r="H231" i="1" s="1"/>
  <c r="D230" i="1"/>
  <c r="C230" i="1"/>
  <c r="H230" i="1" s="1"/>
  <c r="D229" i="1"/>
  <c r="C229" i="1"/>
  <c r="H229" i="1" s="1"/>
  <c r="D228" i="1"/>
  <c r="C228" i="1"/>
  <c r="H228" i="1" s="1"/>
  <c r="D227" i="1"/>
  <c r="C227" i="1"/>
  <c r="H227" i="1" s="1"/>
  <c r="D226" i="1"/>
  <c r="C226" i="1"/>
  <c r="D225" i="1"/>
  <c r="C225" i="1"/>
  <c r="C224" i="1"/>
  <c r="D223" i="1"/>
  <c r="C223" i="1"/>
  <c r="D222" i="1"/>
  <c r="C222" i="1"/>
  <c r="D221" i="1"/>
  <c r="C221" i="1"/>
  <c r="C220" i="1"/>
  <c r="D219" i="1"/>
  <c r="C219" i="1"/>
  <c r="D218" i="1"/>
  <c r="C218" i="1"/>
  <c r="H218" i="1" s="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H204" i="1" s="1"/>
  <c r="D203" i="1"/>
  <c r="C203" i="1"/>
  <c r="D202" i="1"/>
  <c r="C202" i="1"/>
  <c r="D201" i="1"/>
  <c r="C201" i="1"/>
  <c r="H201" i="1" s="1"/>
  <c r="D200" i="1"/>
  <c r="C200" i="1"/>
  <c r="D199" i="1"/>
  <c r="C199" i="1"/>
  <c r="H199" i="1" s="1"/>
  <c r="D198" i="1"/>
  <c r="C198" i="1"/>
  <c r="H198" i="1" s="1"/>
  <c r="D197" i="1"/>
  <c r="C197" i="1"/>
  <c r="H197" i="1" s="1"/>
  <c r="D196" i="1"/>
  <c r="C196" i="1"/>
  <c r="H196" i="1" s="1"/>
  <c r="D195" i="1"/>
  <c r="C195" i="1"/>
  <c r="D194" i="1"/>
  <c r="C194" i="1"/>
  <c r="D193" i="1"/>
  <c r="C193"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H180" i="1" s="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H162" i="1" s="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C148"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H113" i="1" s="1"/>
  <c r="D112" i="1"/>
  <c r="C112" i="1"/>
  <c r="D111" i="1"/>
  <c r="C111" i="1"/>
  <c r="D110" i="1"/>
  <c r="C110" i="1"/>
  <c r="D109" i="1"/>
  <c r="C109" i="1"/>
  <c r="D108" i="1"/>
  <c r="C108" i="1"/>
  <c r="D107" i="1"/>
  <c r="C107" i="1"/>
  <c r="D106" i="1"/>
  <c r="C106" i="1"/>
  <c r="D105" i="1"/>
  <c r="C105" i="1"/>
  <c r="D104" i="1"/>
  <c r="C104" i="1"/>
  <c r="D103" i="1"/>
  <c r="C103" i="1"/>
  <c r="C102" i="1"/>
  <c r="D101" i="1"/>
  <c r="C101" i="1"/>
  <c r="H101" i="1" s="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H71" i="1" s="1"/>
  <c r="D70" i="1"/>
  <c r="C70" i="1"/>
  <c r="H70" i="1" s="1"/>
  <c r="D69" i="1"/>
  <c r="C69" i="1"/>
  <c r="D68" i="1"/>
  <c r="C68" i="1"/>
  <c r="D67" i="1"/>
  <c r="C67" i="1"/>
  <c r="D66" i="1"/>
  <c r="C66" i="1"/>
  <c r="D65" i="1"/>
  <c r="C65" i="1"/>
  <c r="H65" i="1" s="1"/>
  <c r="D64" i="1"/>
  <c r="C64" i="1"/>
  <c r="H64" i="1" s="1"/>
  <c r="D63" i="1"/>
  <c r="C63" i="1"/>
  <c r="D62" i="1"/>
  <c r="C62" i="1"/>
  <c r="D61" i="1"/>
  <c r="C61" i="1"/>
  <c r="D60" i="1"/>
  <c r="C60" i="1"/>
  <c r="D59" i="1"/>
  <c r="C59" i="1"/>
  <c r="D58" i="1"/>
  <c r="C58" i="1"/>
  <c r="D57" i="1"/>
  <c r="C57" i="1"/>
  <c r="H57" i="1" s="1"/>
  <c r="D56" i="1"/>
  <c r="C56" i="1"/>
  <c r="H56" i="1" s="1"/>
  <c r="D55" i="1"/>
  <c r="C55" i="1"/>
  <c r="H55" i="1" s="1"/>
  <c r="D54" i="1"/>
  <c r="C54" i="1"/>
  <c r="D53" i="1"/>
  <c r="C53" i="1"/>
  <c r="D52" i="1"/>
  <c r="C52" i="1"/>
  <c r="D51" i="1"/>
  <c r="C51" i="1"/>
  <c r="D50" i="1"/>
  <c r="C50" i="1"/>
  <c r="D49" i="1"/>
  <c r="C49" i="1"/>
  <c r="D48" i="1"/>
  <c r="C48" i="1"/>
  <c r="D47" i="1"/>
  <c r="C47" i="1"/>
  <c r="C46" i="1"/>
  <c r="D45" i="1"/>
  <c r="C45" i="1"/>
  <c r="D44" i="1"/>
  <c r="C44" i="1"/>
  <c r="H44" i="1" s="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H29" i="1" s="1"/>
  <c r="D28" i="1"/>
  <c r="C28" i="1"/>
  <c r="D27" i="1"/>
  <c r="C27" i="1"/>
  <c r="D26" i="1"/>
  <c r="C26"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C3" i="1"/>
  <c r="G1508" i="1" l="1"/>
  <c r="G1494" i="1"/>
  <c r="G1490" i="1"/>
  <c r="G1292" i="1"/>
  <c r="G1290" i="1"/>
  <c r="G1286" i="1"/>
  <c r="G1284" i="1"/>
  <c r="G1278" i="1"/>
  <c r="G1276" i="1"/>
  <c r="G1264" i="1"/>
  <c r="G1258" i="1"/>
  <c r="H1239" i="1"/>
  <c r="H1232" i="1"/>
  <c r="H1231" i="1"/>
  <c r="H1227" i="1"/>
  <c r="H1228" i="1"/>
  <c r="H1223" i="1"/>
  <c r="H1225" i="1"/>
  <c r="H1219" i="1"/>
  <c r="H1220" i="1"/>
  <c r="H1218" i="1"/>
  <c r="H1208" i="1"/>
  <c r="H1207" i="1"/>
  <c r="H1202" i="1"/>
  <c r="H1200" i="1"/>
  <c r="H1198" i="1"/>
  <c r="H1196" i="1"/>
  <c r="H1194" i="1"/>
  <c r="H1190" i="1"/>
  <c r="H1188" i="1"/>
  <c r="H1184" i="1"/>
  <c r="H1186" i="1"/>
  <c r="H1182" i="1"/>
  <c r="H1181" i="1"/>
  <c r="H1180" i="1"/>
  <c r="H1178" i="1"/>
  <c r="H1157" i="1"/>
  <c r="H1134" i="1"/>
  <c r="H1132" i="1"/>
  <c r="H1131" i="1"/>
  <c r="H1130" i="1"/>
  <c r="H1119" i="1"/>
  <c r="H1111" i="1"/>
  <c r="H1107" i="1"/>
  <c r="H1106" i="1"/>
  <c r="H1089" i="1"/>
  <c r="H1082" i="1"/>
  <c r="H1080" i="1"/>
  <c r="H1077" i="1"/>
  <c r="H1076" i="1"/>
  <c r="H1070" i="1"/>
  <c r="H1068" i="1"/>
  <c r="H1055" i="1"/>
  <c r="H1051" i="1"/>
  <c r="H1043" i="1"/>
  <c r="H1011" i="1"/>
  <c r="H996" i="1"/>
  <c r="G1414" i="1"/>
  <c r="G1410" i="1"/>
  <c r="G1396" i="1"/>
  <c r="G1380" i="1"/>
  <c r="G1374" i="1"/>
  <c r="G1368" i="1"/>
  <c r="G1366" i="1"/>
  <c r="G1358" i="1"/>
  <c r="G1356" i="1"/>
  <c r="G1352" i="1"/>
  <c r="G1344" i="1"/>
  <c r="G1342" i="1"/>
  <c r="G1340" i="1"/>
  <c r="G1326" i="1"/>
  <c r="G1320" i="1"/>
  <c r="G1318" i="1"/>
  <c r="G1314" i="1"/>
  <c r="G1310" i="1"/>
  <c r="E5" i="6"/>
  <c r="I24" i="3" s="1"/>
  <c r="H975" i="1"/>
  <c r="H971" i="1"/>
  <c r="H967" i="1"/>
  <c r="H965" i="1"/>
  <c r="H960" i="1"/>
  <c r="H957" i="1"/>
  <c r="H953" i="1"/>
  <c r="H949" i="1"/>
  <c r="H943" i="1"/>
  <c r="H941" i="1"/>
  <c r="H938" i="1"/>
  <c r="H936" i="1"/>
  <c r="H932" i="1"/>
  <c r="H931" i="1"/>
  <c r="H929" i="1"/>
  <c r="H927" i="1"/>
  <c r="H923" i="1"/>
  <c r="H920" i="1"/>
  <c r="H919" i="1"/>
  <c r="H917" i="1"/>
  <c r="H916" i="1"/>
  <c r="H915" i="1"/>
  <c r="H912" i="1"/>
  <c r="H910" i="1"/>
  <c r="H908" i="1"/>
  <c r="H906" i="1"/>
  <c r="H905" i="1"/>
  <c r="H903" i="1"/>
  <c r="H901" i="1"/>
  <c r="H899" i="1"/>
  <c r="H891" i="1"/>
  <c r="H890" i="1"/>
  <c r="H889" i="1"/>
  <c r="H887" i="1"/>
  <c r="H875" i="1"/>
  <c r="H874" i="1"/>
  <c r="H873" i="1"/>
  <c r="H871" i="1"/>
  <c r="H860" i="1"/>
  <c r="H857" i="1"/>
  <c r="H856" i="1"/>
  <c r="H843" i="1"/>
  <c r="H841" i="1"/>
  <c r="H835" i="1"/>
  <c r="H831" i="1"/>
  <c r="H824" i="1"/>
  <c r="H815" i="1"/>
  <c r="H813" i="1"/>
  <c r="H811" i="1"/>
  <c r="H809" i="1"/>
  <c r="H803" i="1"/>
  <c r="H791" i="1"/>
  <c r="H789" i="1"/>
  <c r="H787" i="1"/>
  <c r="H785" i="1"/>
  <c r="H779" i="1"/>
  <c r="H777" i="1"/>
  <c r="H775" i="1"/>
  <c r="H771" i="1"/>
  <c r="H767" i="1"/>
  <c r="H765" i="1"/>
  <c r="H761" i="1"/>
  <c r="H749" i="1"/>
  <c r="H747" i="1"/>
  <c r="H737" i="1"/>
  <c r="H721" i="1"/>
  <c r="H705" i="1"/>
  <c r="H703" i="1"/>
  <c r="H677" i="1"/>
  <c r="H675" i="1"/>
  <c r="H641" i="1"/>
  <c r="H626" i="1"/>
  <c r="H627" i="1"/>
  <c r="H555" i="1"/>
  <c r="H550" i="1"/>
  <c r="H546" i="1"/>
  <c r="H544" i="1"/>
  <c r="H545" i="1"/>
  <c r="H541" i="1"/>
  <c r="H540" i="1"/>
  <c r="H539" i="1"/>
  <c r="H537" i="1"/>
  <c r="H538" i="1"/>
  <c r="H535" i="1"/>
  <c r="H529" i="1"/>
  <c r="H530" i="1"/>
  <c r="H507" i="1"/>
  <c r="H501" i="1"/>
  <c r="H492" i="1"/>
  <c r="H489" i="1"/>
  <c r="H490" i="1"/>
  <c r="H488" i="1"/>
  <c r="H482" i="1"/>
  <c r="H479" i="1"/>
  <c r="H471" i="1"/>
  <c r="H436" i="1"/>
  <c r="H426" i="1"/>
  <c r="H423" i="1"/>
  <c r="H391" i="1"/>
  <c r="H378" i="1"/>
  <c r="H375" i="1"/>
  <c r="E351" i="4"/>
  <c r="E350" i="4" s="1"/>
  <c r="H337" i="1"/>
  <c r="H335" i="1"/>
  <c r="H297" i="1"/>
  <c r="E299" i="4"/>
  <c r="H280" i="1"/>
  <c r="H275" i="1"/>
  <c r="H276" i="1"/>
  <c r="H274" i="1"/>
  <c r="H255" i="1"/>
  <c r="H256" i="1"/>
  <c r="H252" i="1"/>
  <c r="E252" i="4"/>
  <c r="D248" i="1" s="1"/>
  <c r="H242" i="1"/>
  <c r="H225" i="1"/>
  <c r="H200" i="1"/>
  <c r="H195" i="1"/>
  <c r="H186" i="1"/>
  <c r="H179" i="1"/>
  <c r="H154" i="1"/>
  <c r="E152" i="4"/>
  <c r="D148" i="1" s="1"/>
  <c r="H144" i="1"/>
  <c r="H128" i="1"/>
  <c r="H86" i="1"/>
  <c r="H75" i="1"/>
  <c r="H72" i="1"/>
  <c r="H69" i="1"/>
  <c r="H67" i="1"/>
  <c r="H66" i="1"/>
  <c r="H63" i="1"/>
  <c r="H60" i="1"/>
  <c r="H52" i="1"/>
  <c r="H30" i="1"/>
  <c r="H28" i="1"/>
  <c r="E27" i="9"/>
  <c r="B27" i="9" s="1"/>
  <c r="E33" i="9"/>
  <c r="B33" i="9" s="1"/>
  <c r="G1262" i="1"/>
  <c r="E287" i="9"/>
  <c r="B287" i="9" s="1"/>
  <c r="E293" i="9"/>
  <c r="B293" i="9" s="1"/>
  <c r="E301" i="9"/>
  <c r="B301" i="9" s="1"/>
  <c r="E303" i="9"/>
  <c r="B303" i="9" s="1"/>
  <c r="G1322" i="1"/>
  <c r="H647" i="1"/>
  <c r="E275" i="9"/>
  <c r="B275" i="9" s="1"/>
  <c r="H1569" i="1"/>
  <c r="G1568" i="1"/>
  <c r="H1567" i="1"/>
  <c r="H1565" i="1"/>
  <c r="G1566" i="1"/>
  <c r="G1564" i="1"/>
  <c r="H1563" i="1"/>
  <c r="G1562" i="1"/>
  <c r="G1560" i="1"/>
  <c r="H1561" i="1"/>
  <c r="H1559" i="1"/>
  <c r="G1558" i="1"/>
  <c r="H1557" i="1"/>
  <c r="H1555" i="1"/>
  <c r="G1556" i="1"/>
  <c r="G1554" i="1"/>
  <c r="H1553" i="1"/>
  <c r="G1552" i="1"/>
  <c r="G1550" i="1"/>
  <c r="H1551" i="1"/>
  <c r="H1549" i="1"/>
  <c r="G1548" i="1"/>
  <c r="H1547" i="1"/>
  <c r="H1545" i="1"/>
  <c r="G1546" i="1"/>
  <c r="G1544" i="1"/>
  <c r="H1543" i="1"/>
  <c r="G1542" i="1"/>
  <c r="G1540" i="1"/>
  <c r="H1541" i="1"/>
  <c r="H1539" i="1"/>
  <c r="G1538" i="1"/>
  <c r="H1537" i="1"/>
  <c r="H1535" i="1"/>
  <c r="G1536" i="1"/>
  <c r="G1534" i="1"/>
  <c r="H1533" i="1"/>
  <c r="G1532" i="1"/>
  <c r="G1530" i="1"/>
  <c r="H1531" i="1"/>
  <c r="D49" i="8"/>
  <c r="C1524" i="1" s="1"/>
  <c r="G1580" i="1"/>
  <c r="H1579" i="1"/>
  <c r="G1576" i="1"/>
  <c r="G1578" i="1"/>
  <c r="G1510" i="1"/>
  <c r="G1506" i="1"/>
  <c r="G1504" i="1"/>
  <c r="G1502" i="1"/>
  <c r="G1516" i="1"/>
  <c r="G1498" i="1"/>
  <c r="D24" i="8"/>
  <c r="C1499" i="1" s="1"/>
  <c r="G1499" i="1" s="1"/>
  <c r="G1496" i="1"/>
  <c r="D6" i="8"/>
  <c r="C1481" i="1" s="1"/>
  <c r="G1481" i="1" s="1"/>
  <c r="G1492" i="1"/>
  <c r="G1488" i="1"/>
  <c r="G1486" i="1"/>
  <c r="G1484" i="1"/>
  <c r="G1266" i="1"/>
  <c r="G1288" i="1"/>
  <c r="G1280" i="1"/>
  <c r="G1270" i="1"/>
  <c r="G1268" i="1"/>
  <c r="G1260" i="1"/>
  <c r="G1248" i="1"/>
  <c r="G1244" i="1"/>
  <c r="H1241" i="1"/>
  <c r="H1240" i="1"/>
  <c r="H1238" i="1"/>
  <c r="H1235" i="1"/>
  <c r="H1236" i="1"/>
  <c r="H1237" i="1"/>
  <c r="H1234" i="1"/>
  <c r="H1233" i="1"/>
  <c r="H1230" i="1"/>
  <c r="H1229" i="1"/>
  <c r="F246" i="5"/>
  <c r="H1224" i="1"/>
  <c r="F242" i="5"/>
  <c r="H1221" i="1"/>
  <c r="H1215" i="1"/>
  <c r="H1216" i="1"/>
  <c r="H1217" i="1"/>
  <c r="H1213" i="1"/>
  <c r="H1211" i="1"/>
  <c r="H1212" i="1"/>
  <c r="H1209" i="1"/>
  <c r="H1201" i="1"/>
  <c r="H1206" i="1"/>
  <c r="H1205" i="1"/>
  <c r="H1204" i="1"/>
  <c r="H1203" i="1"/>
  <c r="H1199" i="1"/>
  <c r="H1197" i="1"/>
  <c r="H1195" i="1"/>
  <c r="H1193" i="1"/>
  <c r="H1192" i="1"/>
  <c r="E206" i="5"/>
  <c r="H1174" i="1"/>
  <c r="H1173" i="1"/>
  <c r="H1172" i="1"/>
  <c r="H1167" i="1"/>
  <c r="H1168" i="1"/>
  <c r="H1170" i="1"/>
  <c r="H1165" i="1"/>
  <c r="H1163" i="1"/>
  <c r="H1161" i="1"/>
  <c r="H1159" i="1"/>
  <c r="H1154" i="1"/>
  <c r="H1156" i="1"/>
  <c r="H1151" i="1"/>
  <c r="H1150" i="1"/>
  <c r="F170" i="5"/>
  <c r="H1148" i="1"/>
  <c r="H1149" i="1"/>
  <c r="H1147" i="1"/>
  <c r="H1146" i="1"/>
  <c r="H1145" i="1"/>
  <c r="H1144" i="1"/>
  <c r="H1141" i="1"/>
  <c r="H1140" i="1"/>
  <c r="H1139" i="1"/>
  <c r="H1138" i="1"/>
  <c r="H1137" i="1"/>
  <c r="H1136" i="1"/>
  <c r="H1135" i="1"/>
  <c r="H1133" i="1"/>
  <c r="H1129" i="1"/>
  <c r="H1127" i="1"/>
  <c r="H1128" i="1"/>
  <c r="H1126" i="1"/>
  <c r="H1125" i="1"/>
  <c r="H1123" i="1"/>
  <c r="H1122" i="1"/>
  <c r="H1120" i="1"/>
  <c r="H1121" i="1"/>
  <c r="D1113" i="1"/>
  <c r="H1113" i="1" s="1"/>
  <c r="H1118" i="1"/>
  <c r="H1117" i="1"/>
  <c r="H1116" i="1"/>
  <c r="H1115" i="1"/>
  <c r="H1114" i="1"/>
  <c r="H1110" i="1"/>
  <c r="H1109" i="1"/>
  <c r="H1108" i="1"/>
  <c r="H1104" i="1"/>
  <c r="H1105" i="1"/>
  <c r="H1102" i="1"/>
  <c r="H1100" i="1"/>
  <c r="H1097" i="1"/>
  <c r="H1098" i="1"/>
  <c r="H1094" i="1"/>
  <c r="H1093" i="1"/>
  <c r="H1092" i="1"/>
  <c r="H1091" i="1"/>
  <c r="H1090" i="1"/>
  <c r="H1088" i="1"/>
  <c r="H1087" i="1"/>
  <c r="H1086" i="1"/>
  <c r="H1084" i="1"/>
  <c r="H1085" i="1"/>
  <c r="H1083" i="1"/>
  <c r="H1081" i="1"/>
  <c r="H1079" i="1"/>
  <c r="H1078" i="1"/>
  <c r="H1075" i="1"/>
  <c r="H1074" i="1"/>
  <c r="H1073" i="1"/>
  <c r="H1072" i="1"/>
  <c r="H1071" i="1"/>
  <c r="H1069" i="1"/>
  <c r="H1066" i="1"/>
  <c r="H1067" i="1"/>
  <c r="H1064" i="1"/>
  <c r="H1063" i="1"/>
  <c r="H1062" i="1"/>
  <c r="H1061" i="1"/>
  <c r="H1060" i="1"/>
  <c r="H1059" i="1"/>
  <c r="F78" i="5"/>
  <c r="H1056" i="1"/>
  <c r="H1057" i="1"/>
  <c r="H1058" i="1"/>
  <c r="H1054" i="1"/>
  <c r="H1053" i="1"/>
  <c r="H1052" i="1"/>
  <c r="H1050" i="1"/>
  <c r="F70" i="5"/>
  <c r="H1047" i="1"/>
  <c r="H1048" i="1"/>
  <c r="H1049" i="1"/>
  <c r="H1045" i="1"/>
  <c r="H1041" i="1"/>
  <c r="H1042" i="1"/>
  <c r="H1040" i="1"/>
  <c r="H1039" i="1"/>
  <c r="H1038" i="1"/>
  <c r="H1037" i="1"/>
  <c r="H1036" i="1"/>
  <c r="H1034" i="1"/>
  <c r="H1035" i="1"/>
  <c r="H1033" i="1"/>
  <c r="H1032" i="1"/>
  <c r="H1030" i="1"/>
  <c r="H1031" i="1"/>
  <c r="H1029" i="1"/>
  <c r="H1028" i="1"/>
  <c r="H1027" i="1"/>
  <c r="H1026" i="1"/>
  <c r="H1025" i="1"/>
  <c r="H1023" i="1"/>
  <c r="H1024" i="1"/>
  <c r="H1022" i="1"/>
  <c r="H1021" i="1"/>
  <c r="H1019" i="1"/>
  <c r="H1020" i="1"/>
  <c r="H1018" i="1"/>
  <c r="H1017" i="1"/>
  <c r="H1016" i="1"/>
  <c r="H1015" i="1"/>
  <c r="H1013" i="1"/>
  <c r="H1014" i="1"/>
  <c r="H1012" i="1"/>
  <c r="H1010" i="1"/>
  <c r="H1009" i="1"/>
  <c r="E12" i="5"/>
  <c r="D990" i="1" s="1"/>
  <c r="H990" i="1" s="1"/>
  <c r="F29" i="5"/>
  <c r="H1007" i="1"/>
  <c r="H1008" i="1"/>
  <c r="H1006" i="1"/>
  <c r="H1005" i="1"/>
  <c r="H1004" i="1"/>
  <c r="H1003" i="1"/>
  <c r="H1002" i="1"/>
  <c r="H1001" i="1"/>
  <c r="H1000" i="1"/>
  <c r="F19" i="5"/>
  <c r="H999" i="1"/>
  <c r="H997" i="1"/>
  <c r="H998" i="1"/>
  <c r="H995" i="1"/>
  <c r="H994" i="1"/>
  <c r="H993" i="1"/>
  <c r="F12" i="5"/>
  <c r="H991" i="1"/>
  <c r="H992" i="1"/>
  <c r="H989" i="1"/>
  <c r="H988" i="1"/>
  <c r="H986" i="1"/>
  <c r="H987" i="1"/>
  <c r="G1434" i="1"/>
  <c r="G1433" i="1"/>
  <c r="G1432" i="1"/>
  <c r="G1431" i="1"/>
  <c r="G1430" i="1"/>
  <c r="G1429" i="1"/>
  <c r="G1428" i="1"/>
  <c r="G1427" i="1"/>
  <c r="G1426" i="1"/>
  <c r="G1423" i="1"/>
  <c r="G1424" i="1"/>
  <c r="G1425" i="1"/>
  <c r="G1422" i="1"/>
  <c r="G1421" i="1"/>
  <c r="G1420" i="1"/>
  <c r="G1419" i="1"/>
  <c r="E114" i="6"/>
  <c r="G1418" i="1"/>
  <c r="G1416" i="1"/>
  <c r="G1417" i="1"/>
  <c r="G1415" i="1"/>
  <c r="G1412" i="1"/>
  <c r="G1413" i="1"/>
  <c r="G1411" i="1"/>
  <c r="G1409" i="1"/>
  <c r="G1407" i="1"/>
  <c r="G1406" i="1"/>
  <c r="G1405" i="1"/>
  <c r="G1404" i="1"/>
  <c r="G1403" i="1"/>
  <c r="G1401" i="1"/>
  <c r="G1402" i="1"/>
  <c r="G1400" i="1"/>
  <c r="G1399" i="1"/>
  <c r="G1398" i="1"/>
  <c r="G1394" i="1"/>
  <c r="G1392" i="1"/>
  <c r="G1390" i="1"/>
  <c r="G1386" i="1"/>
  <c r="E89" i="6"/>
  <c r="D1383" i="1" s="1"/>
  <c r="H1383" i="1" s="1"/>
  <c r="G1376" i="1"/>
  <c r="G1378" i="1"/>
  <c r="G1372" i="1"/>
  <c r="G1370" i="1"/>
  <c r="G1360" i="1"/>
  <c r="G1362" i="1"/>
  <c r="G1354" i="1"/>
  <c r="G1350" i="1"/>
  <c r="G1346" i="1"/>
  <c r="G1338" i="1"/>
  <c r="G1334" i="1"/>
  <c r="G1330" i="1"/>
  <c r="G1332" i="1"/>
  <c r="E35" i="6"/>
  <c r="G1328" i="1"/>
  <c r="G1324" i="1"/>
  <c r="F28" i="6"/>
  <c r="G1312" i="1"/>
  <c r="G1308" i="1"/>
  <c r="D1299" i="1"/>
  <c r="H1299" i="1" s="1"/>
  <c r="G1304" i="1"/>
  <c r="G1302" i="1"/>
  <c r="H632" i="1"/>
  <c r="H631" i="1"/>
  <c r="H637" i="1"/>
  <c r="H405" i="1"/>
  <c r="H404" i="1"/>
  <c r="H411" i="1"/>
  <c r="H412" i="1"/>
  <c r="H983" i="1"/>
  <c r="H982" i="1"/>
  <c r="H981" i="1"/>
  <c r="H980" i="1"/>
  <c r="H979" i="1"/>
  <c r="H978" i="1"/>
  <c r="H977" i="1"/>
  <c r="H976" i="1"/>
  <c r="H974" i="1"/>
  <c r="H973" i="1"/>
  <c r="H972" i="1"/>
  <c r="H970" i="1"/>
  <c r="H969" i="1"/>
  <c r="H968" i="1"/>
  <c r="H966" i="1"/>
  <c r="H964" i="1"/>
  <c r="H963" i="1"/>
  <c r="H962" i="1"/>
  <c r="H961" i="1"/>
  <c r="H959" i="1"/>
  <c r="H958" i="1"/>
  <c r="H956" i="1"/>
  <c r="H955" i="1"/>
  <c r="H954" i="1"/>
  <c r="H952" i="1"/>
  <c r="H951" i="1"/>
  <c r="H950" i="1"/>
  <c r="H948" i="1"/>
  <c r="H947" i="1"/>
  <c r="H946" i="1"/>
  <c r="H945" i="1"/>
  <c r="E143" i="9"/>
  <c r="B143" i="9" s="1"/>
  <c r="H944" i="1"/>
  <c r="H942" i="1"/>
  <c r="H940" i="1"/>
  <c r="H939" i="1"/>
  <c r="H937" i="1"/>
  <c r="H935" i="1"/>
  <c r="H934" i="1"/>
  <c r="H933" i="1"/>
  <c r="H930" i="1"/>
  <c r="H926" i="1"/>
  <c r="H925" i="1"/>
  <c r="H922" i="1"/>
  <c r="H921" i="1"/>
  <c r="H918" i="1"/>
  <c r="H914" i="1"/>
  <c r="H913" i="1"/>
  <c r="H907" i="1"/>
  <c r="H904" i="1"/>
  <c r="H902" i="1"/>
  <c r="H900" i="1"/>
  <c r="H898" i="1"/>
  <c r="H897" i="1"/>
  <c r="H895" i="1"/>
  <c r="H894" i="1"/>
  <c r="H893" i="1"/>
  <c r="H892" i="1"/>
  <c r="H884" i="1"/>
  <c r="H883" i="1"/>
  <c r="H880" i="1"/>
  <c r="H879" i="1"/>
  <c r="H872" i="1"/>
  <c r="H870" i="1"/>
  <c r="H869" i="1"/>
  <c r="H868" i="1"/>
  <c r="H867" i="1"/>
  <c r="H865" i="1"/>
  <c r="H863" i="1"/>
  <c r="H862" i="1"/>
  <c r="H858" i="1"/>
  <c r="H854" i="1"/>
  <c r="H853" i="1"/>
  <c r="H852" i="1"/>
  <c r="H851" i="1"/>
  <c r="H850" i="1"/>
  <c r="H849" i="1"/>
  <c r="H848" i="1"/>
  <c r="H846" i="1"/>
  <c r="H844" i="1"/>
  <c r="H840" i="1"/>
  <c r="H839" i="1"/>
  <c r="H838" i="1"/>
  <c r="H837" i="1"/>
  <c r="H836" i="1"/>
  <c r="H834" i="1"/>
  <c r="H833" i="1"/>
  <c r="H832" i="1"/>
  <c r="H830" i="1"/>
  <c r="H829" i="1"/>
  <c r="H828" i="1"/>
  <c r="H827" i="1"/>
  <c r="H825" i="1"/>
  <c r="H823" i="1"/>
  <c r="H819" i="1"/>
  <c r="H810" i="1"/>
  <c r="H801" i="1"/>
  <c r="H796" i="1"/>
  <c r="H795" i="1"/>
  <c r="H774" i="1"/>
  <c r="H766" i="1"/>
  <c r="H763" i="1"/>
  <c r="H756" i="1"/>
  <c r="H743" i="1"/>
  <c r="H742" i="1"/>
  <c r="H741" i="1"/>
  <c r="H739" i="1"/>
  <c r="H736" i="1"/>
  <c r="H731" i="1"/>
  <c r="H729" i="1"/>
  <c r="H728" i="1"/>
  <c r="H717" i="1"/>
  <c r="H716" i="1"/>
  <c r="H715" i="1"/>
  <c r="H714" i="1"/>
  <c r="H713" i="1"/>
  <c r="H712" i="1"/>
  <c r="H710" i="1"/>
  <c r="H702" i="1"/>
  <c r="H700" i="1"/>
  <c r="H698" i="1"/>
  <c r="H696" i="1"/>
  <c r="H695" i="1"/>
  <c r="H693" i="1"/>
  <c r="H690" i="1"/>
  <c r="H689" i="1"/>
  <c r="H688" i="1"/>
  <c r="H687" i="1"/>
  <c r="H684" i="1"/>
  <c r="H682" i="1"/>
  <c r="H678" i="1"/>
  <c r="H673" i="1"/>
  <c r="H672" i="1"/>
  <c r="H670" i="1"/>
  <c r="H668" i="1"/>
  <c r="H667" i="1"/>
  <c r="H664" i="1"/>
  <c r="H662" i="1"/>
  <c r="H660" i="1"/>
  <c r="H657" i="1"/>
  <c r="H656" i="1"/>
  <c r="H655" i="1"/>
  <c r="H654" i="1"/>
  <c r="H650" i="1"/>
  <c r="H644" i="1"/>
  <c r="F652" i="4"/>
  <c r="H643" i="1"/>
  <c r="H642" i="1"/>
  <c r="H645" i="1"/>
  <c r="H628" i="1"/>
  <c r="F271" i="9"/>
  <c r="H625" i="1"/>
  <c r="H623" i="1"/>
  <c r="H624" i="1"/>
  <c r="H622" i="1"/>
  <c r="H620" i="1"/>
  <c r="H621" i="1"/>
  <c r="H618" i="1"/>
  <c r="H615" i="1"/>
  <c r="H613" i="1"/>
  <c r="H612" i="1"/>
  <c r="H610" i="1"/>
  <c r="F269" i="9"/>
  <c r="F267" i="9"/>
  <c r="B267" i="9" s="1"/>
  <c r="H603" i="1"/>
  <c r="F265" i="9"/>
  <c r="F605" i="4"/>
  <c r="F263" i="9"/>
  <c r="H596" i="1"/>
  <c r="F261" i="9"/>
  <c r="B261" i="9" s="1"/>
  <c r="H593" i="1"/>
  <c r="H594" i="1"/>
  <c r="F259" i="9"/>
  <c r="F257" i="9"/>
  <c r="H586" i="1"/>
  <c r="H584" i="1"/>
  <c r="H585" i="1"/>
  <c r="H583" i="1"/>
  <c r="H581" i="1"/>
  <c r="H582" i="1"/>
  <c r="H579" i="1"/>
  <c r="H580" i="1"/>
  <c r="H578" i="1"/>
  <c r="H577" i="1"/>
  <c r="H575" i="1"/>
  <c r="H576" i="1"/>
  <c r="E580" i="4"/>
  <c r="D574" i="1" s="1"/>
  <c r="H574" i="1" s="1"/>
  <c r="H573" i="1"/>
  <c r="H571" i="1"/>
  <c r="H572" i="1"/>
  <c r="H570" i="1"/>
  <c r="H568" i="1"/>
  <c r="H569" i="1"/>
  <c r="H567" i="1"/>
  <c r="H565" i="1"/>
  <c r="H566" i="1"/>
  <c r="H564" i="1"/>
  <c r="H562" i="1"/>
  <c r="H563" i="1"/>
  <c r="H560" i="1"/>
  <c r="E529" i="4"/>
  <c r="D523" i="1" s="1"/>
  <c r="H559" i="1"/>
  <c r="H557" i="1"/>
  <c r="H558" i="1"/>
  <c r="H553" i="1"/>
  <c r="H552" i="1"/>
  <c r="H549" i="1"/>
  <c r="H551" i="1"/>
  <c r="H548" i="1"/>
  <c r="H547" i="1"/>
  <c r="H543" i="1"/>
  <c r="H542" i="1"/>
  <c r="F255" i="9"/>
  <c r="H536" i="1"/>
  <c r="F253" i="9"/>
  <c r="F251" i="9"/>
  <c r="H531" i="1"/>
  <c r="H528" i="1"/>
  <c r="H527" i="1"/>
  <c r="H526" i="1"/>
  <c r="H525" i="1"/>
  <c r="H521" i="1"/>
  <c r="H519" i="1"/>
  <c r="H520" i="1"/>
  <c r="F249" i="9"/>
  <c r="H518" i="1"/>
  <c r="H516" i="1"/>
  <c r="H517" i="1"/>
  <c r="H515" i="1"/>
  <c r="H513" i="1"/>
  <c r="H514" i="1"/>
  <c r="H512" i="1"/>
  <c r="H510" i="1"/>
  <c r="H511" i="1"/>
  <c r="H502" i="1"/>
  <c r="H500" i="1"/>
  <c r="F247" i="9"/>
  <c r="H496" i="1"/>
  <c r="H497" i="1"/>
  <c r="F245" i="9"/>
  <c r="F243" i="9"/>
  <c r="F241" i="9"/>
  <c r="H487" i="1"/>
  <c r="H486" i="1"/>
  <c r="F239" i="9"/>
  <c r="H484" i="1"/>
  <c r="H485" i="1"/>
  <c r="F237" i="9"/>
  <c r="H481" i="1"/>
  <c r="H480" i="1"/>
  <c r="E484" i="4"/>
  <c r="D478" i="1" s="1"/>
  <c r="H478" i="1" s="1"/>
  <c r="F235" i="9"/>
  <c r="H477" i="1"/>
  <c r="H475" i="1"/>
  <c r="H476" i="1"/>
  <c r="H474" i="1"/>
  <c r="H472" i="1"/>
  <c r="H473" i="1"/>
  <c r="H470" i="1"/>
  <c r="H469" i="1"/>
  <c r="H467" i="1"/>
  <c r="H468" i="1"/>
  <c r="H465" i="1"/>
  <c r="H463" i="1"/>
  <c r="H464" i="1"/>
  <c r="H462" i="1"/>
  <c r="H460" i="1"/>
  <c r="H461" i="1"/>
  <c r="H459" i="1"/>
  <c r="H457" i="1"/>
  <c r="H458" i="1"/>
  <c r="H456" i="1"/>
  <c r="H454" i="1"/>
  <c r="H455" i="1"/>
  <c r="H452" i="1"/>
  <c r="H451" i="1"/>
  <c r="H449" i="1"/>
  <c r="H450" i="1"/>
  <c r="H448" i="1"/>
  <c r="H447" i="1"/>
  <c r="H446" i="1"/>
  <c r="H445" i="1"/>
  <c r="H444" i="1"/>
  <c r="H443" i="1"/>
  <c r="H441" i="1"/>
  <c r="H442" i="1"/>
  <c r="H440" i="1"/>
  <c r="H439" i="1"/>
  <c r="H438" i="1"/>
  <c r="H437" i="1"/>
  <c r="H435" i="1"/>
  <c r="H434" i="1"/>
  <c r="H433" i="1"/>
  <c r="F233" i="9"/>
  <c r="F231" i="9"/>
  <c r="F229" i="9"/>
  <c r="F227" i="9"/>
  <c r="H420" i="1"/>
  <c r="H419" i="1"/>
  <c r="H418" i="1"/>
  <c r="H416" i="1"/>
  <c r="H417" i="1"/>
  <c r="H406" i="1"/>
  <c r="H401" i="1"/>
  <c r="H400" i="1"/>
  <c r="H399" i="1"/>
  <c r="H397" i="1"/>
  <c r="H398" i="1"/>
  <c r="H395" i="1"/>
  <c r="H396" i="1"/>
  <c r="H394" i="1"/>
  <c r="H392" i="1"/>
  <c r="H393" i="1"/>
  <c r="H390" i="1"/>
  <c r="H389" i="1"/>
  <c r="H388" i="1"/>
  <c r="H386" i="1"/>
  <c r="H387" i="1"/>
  <c r="H385" i="1"/>
  <c r="H383" i="1"/>
  <c r="H384" i="1"/>
  <c r="H382" i="1"/>
  <c r="H381" i="1"/>
  <c r="H380" i="1"/>
  <c r="H379" i="1"/>
  <c r="H377" i="1"/>
  <c r="H376" i="1"/>
  <c r="H373" i="1"/>
  <c r="H374" i="1"/>
  <c r="H372" i="1"/>
  <c r="H371" i="1"/>
  <c r="H370" i="1"/>
  <c r="H369" i="1"/>
  <c r="H368" i="1"/>
  <c r="H367" i="1"/>
  <c r="H366" i="1"/>
  <c r="H364" i="1"/>
  <c r="H365" i="1"/>
  <c r="H363" i="1"/>
  <c r="H362" i="1"/>
  <c r="H361" i="1"/>
  <c r="H359" i="1"/>
  <c r="H360" i="1"/>
  <c r="H357" i="1"/>
  <c r="H356" i="1"/>
  <c r="H355" i="1"/>
  <c r="H354" i="1"/>
  <c r="H353" i="1"/>
  <c r="H351" i="1"/>
  <c r="H352" i="1"/>
  <c r="H350" i="1"/>
  <c r="H349" i="1"/>
  <c r="H347" i="1"/>
  <c r="H348" i="1"/>
  <c r="H343" i="1"/>
  <c r="H344" i="1"/>
  <c r="H342" i="1"/>
  <c r="H339" i="1"/>
  <c r="H340" i="1"/>
  <c r="H341" i="1"/>
  <c r="H338" i="1"/>
  <c r="H336" i="1"/>
  <c r="H334" i="1"/>
  <c r="H333" i="1"/>
  <c r="H331" i="1"/>
  <c r="H332" i="1"/>
  <c r="H330" i="1"/>
  <c r="H329" i="1"/>
  <c r="H328" i="1"/>
  <c r="H326" i="1"/>
  <c r="H327" i="1"/>
  <c r="H325" i="1"/>
  <c r="H323" i="1"/>
  <c r="H321" i="1"/>
  <c r="H322" i="1"/>
  <c r="H320" i="1"/>
  <c r="H319" i="1"/>
  <c r="H318" i="1"/>
  <c r="H317" i="1"/>
  <c r="H316" i="1"/>
  <c r="H315" i="1"/>
  <c r="H314" i="1"/>
  <c r="H312" i="1"/>
  <c r="H313" i="1"/>
  <c r="H311" i="1"/>
  <c r="H310" i="1"/>
  <c r="H309" i="1"/>
  <c r="H307" i="1"/>
  <c r="H308" i="1"/>
  <c r="H305" i="1"/>
  <c r="H304" i="1"/>
  <c r="H303" i="1"/>
  <c r="H302" i="1"/>
  <c r="E298" i="4"/>
  <c r="D294" i="1"/>
  <c r="H294" i="1" s="1"/>
  <c r="H301" i="1"/>
  <c r="H299" i="1"/>
  <c r="H300" i="1"/>
  <c r="H298" i="1"/>
  <c r="H295" i="1"/>
  <c r="H296" i="1"/>
  <c r="H292" i="1"/>
  <c r="H291" i="1"/>
  <c r="H290" i="1"/>
  <c r="H413" i="1"/>
  <c r="H289" i="1"/>
  <c r="E644" i="4"/>
  <c r="D638" i="1" s="1"/>
  <c r="H638" i="1" s="1"/>
  <c r="H288" i="1"/>
  <c r="F644" i="4"/>
  <c r="H273" i="1"/>
  <c r="H272" i="1"/>
  <c r="H271" i="1"/>
  <c r="H269" i="1"/>
  <c r="H270" i="1"/>
  <c r="H268" i="1"/>
  <c r="H267" i="1"/>
  <c r="H266" i="1"/>
  <c r="H264" i="1"/>
  <c r="H265" i="1"/>
  <c r="H263" i="1"/>
  <c r="H262" i="1"/>
  <c r="H258" i="1"/>
  <c r="H257" i="1"/>
  <c r="H254" i="1"/>
  <c r="H251" i="1"/>
  <c r="H248" i="1"/>
  <c r="H249" i="1"/>
  <c r="H250" i="1"/>
  <c r="H247" i="1"/>
  <c r="H246" i="1"/>
  <c r="H245" i="1"/>
  <c r="H243" i="1"/>
  <c r="H244" i="1"/>
  <c r="H239" i="1"/>
  <c r="H238" i="1"/>
  <c r="H236" i="1"/>
  <c r="H237" i="1"/>
  <c r="H234" i="1"/>
  <c r="H232" i="1"/>
  <c r="H233" i="1"/>
  <c r="H226" i="1"/>
  <c r="H224" i="1"/>
  <c r="H223" i="1"/>
  <c r="H221" i="1"/>
  <c r="H222" i="1"/>
  <c r="E224" i="4"/>
  <c r="D220" i="1" s="1"/>
  <c r="H220" i="1" s="1"/>
  <c r="H219" i="1"/>
  <c r="H217" i="1"/>
  <c r="H215" i="1"/>
  <c r="H216" i="1"/>
  <c r="H214" i="1"/>
  <c r="H211" i="1"/>
  <c r="H212" i="1"/>
  <c r="H213" i="1"/>
  <c r="F225" i="9"/>
  <c r="H210" i="1"/>
  <c r="H209" i="1"/>
  <c r="H208" i="1"/>
  <c r="F210" i="4"/>
  <c r="H206" i="1"/>
  <c r="H207" i="1"/>
  <c r="H205" i="1"/>
  <c r="H203" i="1"/>
  <c r="H202" i="1"/>
  <c r="H193" i="1"/>
  <c r="H194" i="1"/>
  <c r="E196" i="4"/>
  <c r="D192" i="1" s="1"/>
  <c r="H192" i="1" s="1"/>
  <c r="H191" i="1"/>
  <c r="H190" i="1"/>
  <c r="H189" i="1"/>
  <c r="H188" i="1"/>
  <c r="H187" i="1"/>
  <c r="F188" i="4"/>
  <c r="F223" i="9"/>
  <c r="B223" i="9" s="1"/>
  <c r="H184" i="1"/>
  <c r="H185" i="1"/>
  <c r="H183" i="1"/>
  <c r="F221" i="9"/>
  <c r="H182" i="1"/>
  <c r="H181" i="1"/>
  <c r="F219" i="9"/>
  <c r="H178" i="1"/>
  <c r="H177" i="1"/>
  <c r="H176" i="1"/>
  <c r="E163" i="4"/>
  <c r="F177" i="4"/>
  <c r="H175" i="1"/>
  <c r="H173" i="1"/>
  <c r="H174" i="1"/>
  <c r="H172" i="1"/>
  <c r="H171" i="1"/>
  <c r="H170" i="1"/>
  <c r="H169" i="1"/>
  <c r="H168" i="1"/>
  <c r="H167" i="1"/>
  <c r="F169" i="4"/>
  <c r="H165" i="1"/>
  <c r="H166" i="1"/>
  <c r="H164" i="1"/>
  <c r="H163" i="1"/>
  <c r="H160" i="1"/>
  <c r="H161" i="1"/>
  <c r="H158" i="1"/>
  <c r="H157" i="1"/>
  <c r="F159" i="4"/>
  <c r="H155" i="1"/>
  <c r="H156" i="1"/>
  <c r="H153" i="1"/>
  <c r="H152" i="1"/>
  <c r="H151" i="1"/>
  <c r="H148" i="1"/>
  <c r="H149" i="1"/>
  <c r="H150" i="1"/>
  <c r="H146" i="1"/>
  <c r="H145" i="1"/>
  <c r="H143" i="1"/>
  <c r="H142" i="1"/>
  <c r="H141" i="1"/>
  <c r="H140" i="1"/>
  <c r="H139" i="1"/>
  <c r="H138" i="1"/>
  <c r="H135" i="1"/>
  <c r="H136" i="1"/>
  <c r="H137" i="1"/>
  <c r="H134" i="1"/>
  <c r="H133" i="1"/>
  <c r="H132" i="1"/>
  <c r="F134" i="4"/>
  <c r="H129" i="1"/>
  <c r="H130" i="1"/>
  <c r="H131" i="1"/>
  <c r="H127" i="1"/>
  <c r="H126" i="1"/>
  <c r="H124" i="1"/>
  <c r="H125" i="1"/>
  <c r="H123" i="1"/>
  <c r="H120" i="1"/>
  <c r="H121" i="1"/>
  <c r="H122" i="1"/>
  <c r="H119" i="1"/>
  <c r="H118" i="1"/>
  <c r="H116" i="1"/>
  <c r="H117" i="1"/>
  <c r="H115" i="1"/>
  <c r="H114" i="1"/>
  <c r="H112" i="1"/>
  <c r="H111" i="1"/>
  <c r="H110" i="1"/>
  <c r="H108" i="1"/>
  <c r="H109" i="1"/>
  <c r="H107" i="1"/>
  <c r="H106" i="1"/>
  <c r="H105" i="1"/>
  <c r="H102" i="1"/>
  <c r="H103" i="1"/>
  <c r="H104" i="1"/>
  <c r="H100" i="1"/>
  <c r="H99" i="1"/>
  <c r="H98" i="1"/>
  <c r="H97" i="1"/>
  <c r="H96" i="1"/>
  <c r="H94" i="1"/>
  <c r="H95" i="1"/>
  <c r="H93" i="1"/>
  <c r="H92" i="1"/>
  <c r="H91" i="1"/>
  <c r="H90" i="1"/>
  <c r="H89" i="1"/>
  <c r="H87" i="1"/>
  <c r="H88" i="1"/>
  <c r="H85" i="1"/>
  <c r="H84" i="1"/>
  <c r="H83" i="1"/>
  <c r="H82" i="1"/>
  <c r="H81" i="1"/>
  <c r="H79" i="1"/>
  <c r="H80" i="1"/>
  <c r="E82" i="4"/>
  <c r="D78" i="1" s="1"/>
  <c r="H78" i="1" s="1"/>
  <c r="H77" i="1"/>
  <c r="H76" i="1"/>
  <c r="H73" i="1"/>
  <c r="H74" i="1"/>
  <c r="H68" i="1"/>
  <c r="H61" i="1"/>
  <c r="H62" i="1"/>
  <c r="H58" i="1"/>
  <c r="H59" i="1"/>
  <c r="H54" i="1"/>
  <c r="H53" i="1"/>
  <c r="H50" i="1"/>
  <c r="H51" i="1"/>
  <c r="H49" i="1"/>
  <c r="H47" i="1"/>
  <c r="H48" i="1"/>
  <c r="E50" i="4"/>
  <c r="D46" i="1" s="1"/>
  <c r="H46" i="1" s="1"/>
  <c r="H45" i="1"/>
  <c r="H43" i="1"/>
  <c r="H40" i="1"/>
  <c r="H41" i="1"/>
  <c r="H42" i="1"/>
  <c r="H39" i="1"/>
  <c r="H38" i="1"/>
  <c r="H36" i="1"/>
  <c r="H37" i="1"/>
  <c r="H35" i="1"/>
  <c r="H33" i="1"/>
  <c r="H34" i="1"/>
  <c r="H32" i="1"/>
  <c r="H31" i="1"/>
  <c r="H27" i="1"/>
  <c r="H25" i="1"/>
  <c r="H26" i="1"/>
  <c r="H24" i="1"/>
  <c r="H23" i="1"/>
  <c r="H22" i="1"/>
  <c r="H21" i="1"/>
  <c r="E7" i="4"/>
  <c r="D3" i="1" s="1"/>
  <c r="H19" i="1"/>
  <c r="H20" i="1"/>
  <c r="H18" i="1"/>
  <c r="H17" i="1"/>
  <c r="H16" i="1"/>
  <c r="H15" i="1"/>
  <c r="H13" i="1"/>
  <c r="H14" i="1"/>
  <c r="H12" i="1"/>
  <c r="H11" i="1"/>
  <c r="H10" i="1"/>
  <c r="H9" i="1"/>
  <c r="H8" i="1"/>
  <c r="H7" i="1"/>
  <c r="H6" i="1"/>
  <c r="H3" i="1"/>
  <c r="H4" i="1"/>
  <c r="H5" i="1"/>
  <c r="F215" i="9"/>
  <c r="B215" i="9" s="1"/>
  <c r="F217" i="9"/>
  <c r="E32" i="9"/>
  <c r="B32" i="9" s="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1" i="1"/>
  <c r="G263" i="1"/>
  <c r="G265" i="1"/>
  <c r="G267" i="1"/>
  <c r="G269" i="1"/>
  <c r="G271" i="1"/>
  <c r="G273" i="1"/>
  <c r="G275" i="1"/>
  <c r="G277" i="1"/>
  <c r="G279" i="1"/>
  <c r="G281" i="1"/>
  <c r="G283" i="1"/>
  <c r="G288" i="1"/>
  <c r="G290" i="1"/>
  <c r="G292" i="1"/>
  <c r="G294"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5" i="1"/>
  <c r="G411" i="1"/>
  <c r="G413" i="1"/>
  <c r="G417" i="1"/>
  <c r="G419" i="1"/>
  <c r="G421" i="1"/>
  <c r="G423" i="1"/>
  <c r="G425" i="1"/>
  <c r="G427" i="1"/>
  <c r="G429" i="1"/>
  <c r="G431" i="1"/>
  <c r="G433" i="1"/>
  <c r="G435" i="1"/>
  <c r="G437" i="1"/>
  <c r="G439" i="1"/>
  <c r="G441" i="1"/>
  <c r="G443" i="1"/>
  <c r="G445" i="1"/>
  <c r="G447" i="1"/>
  <c r="G449" i="1"/>
  <c r="G451" i="1"/>
  <c r="G454" i="1"/>
  <c r="G456" i="1"/>
  <c r="G458" i="1"/>
  <c r="G460" i="1"/>
  <c r="G462" i="1"/>
  <c r="G464" i="1"/>
  <c r="G468" i="1"/>
  <c r="G470" i="1"/>
  <c r="G472" i="1"/>
  <c r="G474" i="1"/>
  <c r="G476" i="1"/>
  <c r="G478" i="1"/>
  <c r="G480" i="1"/>
  <c r="G482" i="1"/>
  <c r="G484" i="1"/>
  <c r="G486" i="1"/>
  <c r="G488" i="1"/>
  <c r="G490" i="1"/>
  <c r="G492" i="1"/>
  <c r="G494" i="1"/>
  <c r="G496" i="1"/>
  <c r="G498" i="1"/>
  <c r="G500" i="1"/>
  <c r="G502" i="1"/>
  <c r="G504" i="1"/>
  <c r="G506" i="1"/>
  <c r="G508" i="1"/>
  <c r="G511" i="1"/>
  <c r="G513" i="1"/>
  <c r="G515" i="1"/>
  <c r="G517" i="1"/>
  <c r="G519" i="1"/>
  <c r="G521" i="1"/>
  <c r="H524" i="1"/>
  <c r="G524"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60" i="1"/>
  <c r="G262" i="1"/>
  <c r="G264" i="1"/>
  <c r="G266" i="1"/>
  <c r="G268" i="1"/>
  <c r="G270" i="1"/>
  <c r="G272" i="1"/>
  <c r="G274" i="1"/>
  <c r="G276" i="1"/>
  <c r="G278" i="1"/>
  <c r="G280" i="1"/>
  <c r="G282" i="1"/>
  <c r="G284"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4" i="1"/>
  <c r="G406" i="1"/>
  <c r="G412" i="1"/>
  <c r="G416" i="1"/>
  <c r="G418" i="1"/>
  <c r="G420" i="1"/>
  <c r="G422" i="1"/>
  <c r="G424" i="1"/>
  <c r="G426" i="1"/>
  <c r="G428" i="1"/>
  <c r="G430" i="1"/>
  <c r="G432" i="1"/>
  <c r="G434" i="1"/>
  <c r="G436" i="1"/>
  <c r="G438" i="1"/>
  <c r="G440" i="1"/>
  <c r="G442" i="1"/>
  <c r="G444" i="1"/>
  <c r="G446" i="1"/>
  <c r="G448" i="1"/>
  <c r="G450" i="1"/>
  <c r="G452"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0" i="1"/>
  <c r="G512" i="1"/>
  <c r="G514" i="1"/>
  <c r="G516" i="1"/>
  <c r="G518" i="1"/>
  <c r="G520"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0" i="1"/>
  <c r="G992" i="1"/>
  <c r="G994" i="1"/>
  <c r="G996" i="1"/>
  <c r="G998" i="1"/>
  <c r="G1000" i="1"/>
  <c r="G1002" i="1"/>
  <c r="G1004"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5" i="1"/>
  <c r="G1117" i="1"/>
  <c r="G1119" i="1"/>
  <c r="G1121" i="1"/>
  <c r="G1123" i="1"/>
  <c r="G1126" i="1"/>
  <c r="G1128" i="1"/>
  <c r="G1130" i="1"/>
  <c r="G1132" i="1"/>
  <c r="G1134" i="1"/>
  <c r="G1136" i="1"/>
  <c r="G1138" i="1"/>
  <c r="G1140" i="1"/>
  <c r="G1142" i="1"/>
  <c r="G1144" i="1"/>
  <c r="G1146" i="1"/>
  <c r="G1148" i="1"/>
  <c r="G1150" i="1"/>
  <c r="G1155" i="1"/>
  <c r="G1157" i="1"/>
  <c r="G1159" i="1"/>
  <c r="G1161" i="1"/>
  <c r="G1163" i="1"/>
  <c r="G1165" i="1"/>
  <c r="G1167" i="1"/>
  <c r="G1169" i="1"/>
  <c r="G1171" i="1"/>
  <c r="G1173" i="1"/>
  <c r="G1175" i="1"/>
  <c r="G1177" i="1"/>
  <c r="G1179" i="1"/>
  <c r="G1181" i="1"/>
  <c r="G1185" i="1"/>
  <c r="G1187" i="1"/>
  <c r="G1189" i="1"/>
  <c r="G1191" i="1"/>
  <c r="G1193" i="1"/>
  <c r="G1195" i="1"/>
  <c r="G1197" i="1"/>
  <c r="G1199" i="1"/>
  <c r="G1201" i="1"/>
  <c r="G1203" i="1"/>
  <c r="G1205" i="1"/>
  <c r="G1207" i="1"/>
  <c r="G1209" i="1"/>
  <c r="G1211" i="1"/>
  <c r="G1213" i="1"/>
  <c r="G1216" i="1"/>
  <c r="G1218" i="1"/>
  <c r="G1220" i="1"/>
  <c r="G1223" i="1"/>
  <c r="G1225" i="1"/>
  <c r="G1227" i="1"/>
  <c r="G1229" i="1"/>
  <c r="G1231" i="1"/>
  <c r="G1233" i="1"/>
  <c r="G1235" i="1"/>
  <c r="G1237" i="1"/>
  <c r="G1239" i="1"/>
  <c r="G1241"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5" i="1"/>
  <c r="G1127" i="1"/>
  <c r="G1129" i="1"/>
  <c r="G1131" i="1"/>
  <c r="G1133" i="1"/>
  <c r="G1135" i="1"/>
  <c r="G1137" i="1"/>
  <c r="G1139" i="1"/>
  <c r="G1141" i="1"/>
  <c r="G1143" i="1"/>
  <c r="G1145" i="1"/>
  <c r="G1147" i="1"/>
  <c r="G1149" i="1"/>
  <c r="G1151"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5" i="1"/>
  <c r="G1217" i="1"/>
  <c r="G1219" i="1"/>
  <c r="G1221" i="1"/>
  <c r="G1224" i="1"/>
  <c r="G1226" i="1"/>
  <c r="G1228" i="1"/>
  <c r="G1230" i="1"/>
  <c r="G1232" i="1"/>
  <c r="G1234" i="1"/>
  <c r="G1236" i="1"/>
  <c r="G1238" i="1"/>
  <c r="G1240" i="1"/>
  <c r="H1242"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J1460" i="1"/>
  <c r="H1481" i="1"/>
  <c r="H1483" i="1"/>
  <c r="H1485" i="1"/>
  <c r="H1487" i="1"/>
  <c r="H1489" i="1"/>
  <c r="H1491" i="1"/>
  <c r="H1493" i="1"/>
  <c r="H1495" i="1"/>
  <c r="H1497" i="1"/>
  <c r="H1499" i="1"/>
  <c r="H1501" i="1"/>
  <c r="H1503" i="1"/>
  <c r="H1505" i="1"/>
  <c r="H1507" i="1"/>
  <c r="H1509" i="1"/>
  <c r="H1511" i="1"/>
  <c r="H1513" i="1"/>
  <c r="H1515" i="1"/>
  <c r="D6" i="4"/>
  <c r="F107" i="4"/>
  <c r="F124" i="4"/>
  <c r="F125" i="4"/>
  <c r="H21" i="9"/>
  <c r="G21" i="9"/>
  <c r="F152" i="4"/>
  <c r="F153" i="4"/>
  <c r="F164" i="4"/>
  <c r="F202" i="4"/>
  <c r="E263" i="4"/>
  <c r="D259" i="1" s="1"/>
  <c r="G259" i="1" s="1"/>
  <c r="F300" i="4"/>
  <c r="D311" i="4"/>
  <c r="F312" i="4"/>
  <c r="F352" i="4"/>
  <c r="D363" i="4"/>
  <c r="F364" i="4"/>
  <c r="E421" i="4"/>
  <c r="E459" i="4"/>
  <c r="D453" i="1" s="1"/>
  <c r="H453" i="1" s="1"/>
  <c r="D472" i="4"/>
  <c r="F473" i="4"/>
  <c r="E515" i="4"/>
  <c r="D509" i="1" s="1"/>
  <c r="G509" i="1" s="1"/>
  <c r="D529" i="4"/>
  <c r="D567" i="4"/>
  <c r="D593" i="4"/>
  <c r="F603" i="4"/>
  <c r="E625" i="4"/>
  <c r="D619" i="1" s="1"/>
  <c r="H619" i="1" s="1"/>
  <c r="E7" i="5"/>
  <c r="H290" i="9"/>
  <c r="E290" i="9" s="1"/>
  <c r="B290" i="9" s="1"/>
  <c r="E87" i="5"/>
  <c r="F119" i="5"/>
  <c r="D118" i="5"/>
  <c r="D134" i="5"/>
  <c r="F35" i="6"/>
  <c r="H25" i="3"/>
  <c r="F36" i="6"/>
  <c r="F90" i="6"/>
  <c r="D114" i="6"/>
  <c r="G316" i="9"/>
  <c r="E316" i="9" s="1"/>
  <c r="H29" i="3"/>
  <c r="G1461" i="1"/>
  <c r="H31" i="3"/>
  <c r="C1469" i="1"/>
  <c r="G1470" i="1"/>
  <c r="H32" i="3"/>
  <c r="C1475" i="1"/>
  <c r="D42" i="8"/>
  <c r="H1439" i="1"/>
  <c r="I1439" i="1" s="1"/>
  <c r="H1440" i="1"/>
  <c r="I1440" i="1" s="1"/>
  <c r="H1441" i="1"/>
  <c r="I1441" i="1" s="1"/>
  <c r="H1442" i="1"/>
  <c r="I1442" i="1" s="1"/>
  <c r="H1443" i="1"/>
  <c r="I1443" i="1" s="1"/>
  <c r="H1444" i="1"/>
  <c r="I1444" i="1" s="1"/>
  <c r="H1460" i="1"/>
  <c r="I1460" i="1" s="1"/>
  <c r="F45" i="4"/>
  <c r="F51" i="4"/>
  <c r="F83" i="4"/>
  <c r="F197" i="4"/>
  <c r="F225" i="4"/>
  <c r="F253" i="4"/>
  <c r="D289" i="4"/>
  <c r="D420" i="4"/>
  <c r="F485" i="4"/>
  <c r="F581" i="4"/>
  <c r="H20" i="3"/>
  <c r="F13" i="5"/>
  <c r="D68" i="5"/>
  <c r="F79" i="5"/>
  <c r="G311" i="9"/>
  <c r="F206" i="5"/>
  <c r="F207" i="5"/>
  <c r="H23" i="3"/>
  <c r="F130" i="6"/>
  <c r="H1480" i="1"/>
  <c r="F417" i="4"/>
  <c r="F88" i="5"/>
  <c r="H291" i="9"/>
  <c r="E291" i="9" s="1"/>
  <c r="B291" i="9" s="1"/>
  <c r="E146" i="5"/>
  <c r="D1124" i="1" s="1"/>
  <c r="G1124" i="1" s="1"/>
  <c r="G308" i="9"/>
  <c r="E308" i="9" s="1"/>
  <c r="B308" i="9" s="1"/>
  <c r="D176" i="5"/>
  <c r="F180" i="5"/>
  <c r="G310" i="9"/>
  <c r="E310" i="9" s="1"/>
  <c r="B310" i="9" s="1"/>
  <c r="F190" i="5"/>
  <c r="F191" i="5"/>
  <c r="F238" i="5"/>
  <c r="F239" i="5"/>
  <c r="E245" i="5"/>
  <c r="D1222" i="1" s="1"/>
  <c r="G1222" i="1" s="1"/>
  <c r="F250" i="5"/>
  <c r="F259" i="5"/>
  <c r="F5" i="6"/>
  <c r="F6" i="6"/>
  <c r="F149" i="5"/>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B217" i="9"/>
  <c r="B219" i="9"/>
  <c r="B221" i="9"/>
  <c r="B225" i="9"/>
  <c r="B227" i="9"/>
  <c r="B229" i="9"/>
  <c r="B231" i="9"/>
  <c r="B233" i="9"/>
  <c r="B235" i="9"/>
  <c r="B237" i="9"/>
  <c r="B239" i="9"/>
  <c r="B241" i="9"/>
  <c r="B243" i="9"/>
  <c r="B245" i="9"/>
  <c r="B247" i="9"/>
  <c r="B249" i="9"/>
  <c r="B251" i="9"/>
  <c r="B253" i="9"/>
  <c r="B255" i="9"/>
  <c r="B257" i="9"/>
  <c r="B259" i="9"/>
  <c r="B263" i="9"/>
  <c r="B265" i="9"/>
  <c r="B269" i="9"/>
  <c r="B271" i="9"/>
  <c r="E141" i="6" l="1"/>
  <c r="D1435" i="1" s="1"/>
  <c r="D346" i="1"/>
  <c r="D345" i="1"/>
  <c r="E408" i="4"/>
  <c r="D403" i="1" s="1"/>
  <c r="G46" i="1"/>
  <c r="F213" i="9"/>
  <c r="B213" i="9" s="1"/>
  <c r="B192" i="9"/>
  <c r="H1524" i="1"/>
  <c r="G1524" i="1"/>
  <c r="D43" i="8"/>
  <c r="K1451" i="9" s="1"/>
  <c r="H1222" i="1"/>
  <c r="F245" i="5"/>
  <c r="H311" i="9"/>
  <c r="E176" i="5"/>
  <c r="F176" i="5" s="1"/>
  <c r="D1183" i="1"/>
  <c r="E311" i="9"/>
  <c r="B311" i="9" s="1"/>
  <c r="G1113" i="1"/>
  <c r="I27" i="3"/>
  <c r="D1408" i="1"/>
  <c r="I25" i="3"/>
  <c r="D1329" i="1"/>
  <c r="G1299" i="1"/>
  <c r="H509" i="1"/>
  <c r="E407" i="4"/>
  <c r="D402" i="1" s="1"/>
  <c r="D293" i="1"/>
  <c r="G220" i="1"/>
  <c r="F196" i="4"/>
  <c r="F163" i="4"/>
  <c r="D159" i="1"/>
  <c r="G78" i="1"/>
  <c r="E6" i="4"/>
  <c r="F6" i="4" s="1"/>
  <c r="H22" i="3"/>
  <c r="D175" i="5"/>
  <c r="C1153" i="1"/>
  <c r="H21" i="3"/>
  <c r="C1046" i="1"/>
  <c r="F420" i="4"/>
  <c r="D635" i="4"/>
  <c r="C414" i="1"/>
  <c r="D291" i="4"/>
  <c r="C285" i="1"/>
  <c r="I34" i="3"/>
  <c r="C1517" i="1"/>
  <c r="G1475" i="1"/>
  <c r="H1475" i="1"/>
  <c r="F114" i="6"/>
  <c r="H27" i="3"/>
  <c r="C1408" i="1"/>
  <c r="F134" i="5"/>
  <c r="C1112" i="1"/>
  <c r="F593" i="4"/>
  <c r="C587" i="1"/>
  <c r="D528" i="4"/>
  <c r="F529" i="4"/>
  <c r="C523" i="1"/>
  <c r="F311" i="4"/>
  <c r="D298" i="4"/>
  <c r="C306" i="1"/>
  <c r="E528" i="4"/>
  <c r="H1124" i="1"/>
  <c r="G453" i="1"/>
  <c r="H259" i="1"/>
  <c r="E165" i="9"/>
  <c r="B165" i="9" s="1"/>
  <c r="D141" i="6"/>
  <c r="D6" i="5"/>
  <c r="E151" i="4"/>
  <c r="G1469" i="1"/>
  <c r="H1469" i="1"/>
  <c r="B316" i="9"/>
  <c r="E315" i="9"/>
  <c r="I10" i="3" s="1"/>
  <c r="E237" i="5"/>
  <c r="F118" i="5"/>
  <c r="C1096" i="1"/>
  <c r="E68" i="5"/>
  <c r="D1065" i="1"/>
  <c r="I20" i="3"/>
  <c r="D985" i="1"/>
  <c r="F567" i="4"/>
  <c r="C561" i="1"/>
  <c r="F472" i="4"/>
  <c r="C466" i="1"/>
  <c r="E420" i="4"/>
  <c r="D415" i="1"/>
  <c r="F363" i="4"/>
  <c r="D350" i="4"/>
  <c r="C358" i="1"/>
  <c r="E21" i="9"/>
  <c r="D290" i="4"/>
  <c r="H16" i="3"/>
  <c r="D412" i="4"/>
  <c r="C2" i="1"/>
  <c r="F7" i="5"/>
  <c r="G619" i="1"/>
  <c r="G313" i="9" l="1"/>
  <c r="E313" i="9" s="1"/>
  <c r="E312" i="9" s="1"/>
  <c r="H19" i="9"/>
  <c r="E19" i="9" s="1"/>
  <c r="B19" i="9" s="1"/>
  <c r="I28" i="3"/>
  <c r="H346" i="1"/>
  <c r="G346" i="1"/>
  <c r="G314" i="9"/>
  <c r="E314" i="9" s="1"/>
  <c r="B314" i="9" s="1"/>
  <c r="C1518" i="1"/>
  <c r="I35" i="3"/>
  <c r="I22" i="3"/>
  <c r="D1153" i="1"/>
  <c r="G1153" i="1" s="1"/>
  <c r="H1183" i="1"/>
  <c r="G1183" i="1"/>
  <c r="H1329" i="1"/>
  <c r="G1329" i="1"/>
  <c r="H159" i="1"/>
  <c r="G159" i="1"/>
  <c r="D2" i="1"/>
  <c r="H2" i="1" s="1"/>
  <c r="I16" i="3"/>
  <c r="E412" i="4"/>
  <c r="E639" i="4" s="1"/>
  <c r="C286" i="1"/>
  <c r="B21" i="9"/>
  <c r="D408" i="4"/>
  <c r="F350" i="4"/>
  <c r="C345" i="1"/>
  <c r="G415" i="1"/>
  <c r="H415" i="1"/>
  <c r="H466" i="1"/>
  <c r="G466" i="1"/>
  <c r="H561" i="1"/>
  <c r="G561" i="1"/>
  <c r="H985" i="1"/>
  <c r="G985" i="1"/>
  <c r="I21" i="3"/>
  <c r="D1046" i="1"/>
  <c r="H1046" i="1" s="1"/>
  <c r="B313" i="9"/>
  <c r="G278" i="9"/>
  <c r="C984" i="1"/>
  <c r="H306" i="1"/>
  <c r="G306" i="1"/>
  <c r="H587" i="1"/>
  <c r="G587" i="1"/>
  <c r="H1112" i="1"/>
  <c r="G1112" i="1"/>
  <c r="H1408" i="1"/>
  <c r="G1408" i="1"/>
  <c r="D413" i="4"/>
  <c r="F635" i="4"/>
  <c r="C629" i="1"/>
  <c r="F68" i="5"/>
  <c r="C1152" i="1"/>
  <c r="D639" i="4"/>
  <c r="C407" i="1"/>
  <c r="H358" i="1"/>
  <c r="G358" i="1"/>
  <c r="E635" i="4"/>
  <c r="D629" i="1" s="1"/>
  <c r="D414" i="1"/>
  <c r="H414" i="1" s="1"/>
  <c r="E6" i="5"/>
  <c r="G1065" i="1"/>
  <c r="H1065" i="1"/>
  <c r="H1096" i="1"/>
  <c r="G1096" i="1"/>
  <c r="I23" i="3"/>
  <c r="D1214" i="1"/>
  <c r="E175" i="5"/>
  <c r="D1152" i="1" s="1"/>
  <c r="F237" i="5"/>
  <c r="E289" i="4"/>
  <c r="I17" i="3"/>
  <c r="D147" i="1"/>
  <c r="F151" i="4"/>
  <c r="F141" i="6"/>
  <c r="H28" i="3"/>
  <c r="C1435" i="1"/>
  <c r="G318" i="9"/>
  <c r="E318" i="9" s="1"/>
  <c r="E636" i="4"/>
  <c r="D630" i="1" s="1"/>
  <c r="D522" i="1"/>
  <c r="D407" i="4"/>
  <c r="F298" i="4"/>
  <c r="C293" i="1"/>
  <c r="H523" i="1"/>
  <c r="G523" i="1"/>
  <c r="D636" i="4"/>
  <c r="F528" i="4"/>
  <c r="C522" i="1"/>
  <c r="G1517" i="1"/>
  <c r="H1517" i="1"/>
  <c r="H11" i="3"/>
  <c r="F291" i="4"/>
  <c r="C287" i="1"/>
  <c r="H1153" i="1"/>
  <c r="G414" i="1" l="1"/>
  <c r="G1518" i="1"/>
  <c r="H1518" i="1"/>
  <c r="F175" i="5"/>
  <c r="G1046" i="1"/>
  <c r="G2" i="1"/>
  <c r="F412" i="4"/>
  <c r="D407" i="1"/>
  <c r="H407" i="1" s="1"/>
  <c r="H522" i="1"/>
  <c r="G522" i="1"/>
  <c r="F636" i="4"/>
  <c r="C630" i="1"/>
  <c r="B318" i="9"/>
  <c r="E317" i="9"/>
  <c r="G1214" i="1"/>
  <c r="H1214" i="1"/>
  <c r="H278" i="9"/>
  <c r="E278" i="9" s="1"/>
  <c r="D984" i="1"/>
  <c r="H8" i="3" s="1"/>
  <c r="D641" i="4"/>
  <c r="F639" i="4"/>
  <c r="C633" i="1"/>
  <c r="H629" i="1"/>
  <c r="G629" i="1"/>
  <c r="D640" i="4"/>
  <c r="D415" i="4"/>
  <c r="C408" i="1"/>
  <c r="H345" i="1"/>
  <c r="G345" i="1"/>
  <c r="F408" i="4"/>
  <c r="C403" i="1"/>
  <c r="D633" i="1"/>
  <c r="N3" i="9"/>
  <c r="I11" i="3"/>
  <c r="H293" i="1"/>
  <c r="G293" i="1"/>
  <c r="F407" i="4"/>
  <c r="C402" i="1"/>
  <c r="H1435" i="1"/>
  <c r="G1435" i="1"/>
  <c r="H147" i="1"/>
  <c r="G147" i="1"/>
  <c r="E291" i="4"/>
  <c r="D287" i="1" s="1"/>
  <c r="H287" i="1" s="1"/>
  <c r="E413" i="4"/>
  <c r="D285" i="1"/>
  <c r="E290" i="4"/>
  <c r="F289" i="4"/>
  <c r="G407" i="1"/>
  <c r="D414" i="4"/>
  <c r="H1152" i="1"/>
  <c r="G1152" i="1"/>
  <c r="H9" i="3"/>
  <c r="F6" i="5"/>
  <c r="G285" i="9"/>
  <c r="E285" i="9" s="1"/>
  <c r="B285" i="9" s="1"/>
  <c r="H984" i="1" l="1"/>
  <c r="G984" i="1"/>
  <c r="G287" i="1"/>
  <c r="K3" i="9"/>
  <c r="I9" i="3"/>
  <c r="E640" i="4"/>
  <c r="E415" i="4"/>
  <c r="D410" i="1" s="1"/>
  <c r="D408" i="1"/>
  <c r="G408" i="1" s="1"/>
  <c r="E414" i="4"/>
  <c r="F414" i="4" s="1"/>
  <c r="H402" i="1"/>
  <c r="G402" i="1"/>
  <c r="H403" i="1"/>
  <c r="G403" i="1"/>
  <c r="B278" i="9"/>
  <c r="E277" i="9"/>
  <c r="I8" i="3" s="1"/>
  <c r="H408" i="1"/>
  <c r="F415" i="4"/>
  <c r="C410" i="1"/>
  <c r="H633" i="1"/>
  <c r="G633" i="1"/>
  <c r="C635" i="1"/>
  <c r="C409" i="1"/>
  <c r="D286" i="1"/>
  <c r="F290" i="4"/>
  <c r="G285" i="1"/>
  <c r="H285" i="1"/>
  <c r="M3" i="9"/>
  <c r="F413" i="4"/>
  <c r="D642" i="4"/>
  <c r="C634" i="1"/>
  <c r="H630" i="1"/>
  <c r="G630" i="1"/>
  <c r="D646" i="4" l="1"/>
  <c r="F642" i="4"/>
  <c r="C636" i="1"/>
  <c r="E642" i="4"/>
  <c r="D634" i="1"/>
  <c r="G634" i="1" s="1"/>
  <c r="E641" i="4"/>
  <c r="F640" i="4"/>
  <c r="H286" i="1"/>
  <c r="G286" i="1"/>
  <c r="D645" i="4"/>
  <c r="H410" i="1"/>
  <c r="G410" i="1"/>
  <c r="D409" i="1"/>
  <c r="H409" i="1" s="1"/>
  <c r="G409" i="1" l="1"/>
  <c r="H18" i="3"/>
  <c r="C639" i="1"/>
  <c r="F646" i="4"/>
  <c r="H19" i="3"/>
  <c r="C640" i="1"/>
  <c r="H634" i="1"/>
  <c r="E645" i="4"/>
  <c r="D635" i="1"/>
  <c r="F641" i="4"/>
  <c r="E646" i="4"/>
  <c r="D636" i="1"/>
  <c r="H636" i="1" s="1"/>
  <c r="G636" i="1" l="1"/>
  <c r="I19" i="3"/>
  <c r="D640" i="1"/>
  <c r="G640" i="1" s="1"/>
  <c r="H635" i="1"/>
  <c r="G635" i="1"/>
  <c r="I18" i="3"/>
  <c r="D639" i="1"/>
  <c r="H639" i="1" s="1"/>
  <c r="G276" i="9"/>
  <c r="E276" i="9" s="1"/>
  <c r="B276" i="9" s="1"/>
  <c r="H640" i="1"/>
  <c r="F645" i="4"/>
  <c r="G639" i="1" l="1"/>
  <c r="H7" i="3"/>
  <c r="J3" i="9" l="1"/>
  <c r="G274" i="9" l="1"/>
  <c r="L272" i="9"/>
  <c r="H274" i="9"/>
  <c r="M272" i="9"/>
  <c r="H18" i="9"/>
  <c r="G18" i="9"/>
  <c r="I6" i="9"/>
  <c r="J7" i="9"/>
  <c r="K8" i="9"/>
  <c r="J11" i="9"/>
  <c r="K12" i="9"/>
  <c r="H15" i="9"/>
  <c r="G16" i="9"/>
  <c r="G17" i="9"/>
  <c r="K5" i="9"/>
  <c r="I7" i="9"/>
  <c r="J8" i="9"/>
  <c r="K9" i="9"/>
  <c r="I11" i="9"/>
  <c r="J12" i="9"/>
  <c r="K13" i="9"/>
  <c r="L15" i="9"/>
  <c r="M16" i="9"/>
  <c r="J17" i="9"/>
  <c r="J5" i="9"/>
  <c r="K6" i="9"/>
  <c r="I8" i="9"/>
  <c r="E8" i="9" s="1"/>
  <c r="B8" i="9" s="1"/>
  <c r="J9" i="9"/>
  <c r="K10" i="9"/>
  <c r="I12" i="9"/>
  <c r="J13" i="9"/>
  <c r="M15" i="9"/>
  <c r="L16" i="9"/>
  <c r="F16" i="9" s="1"/>
  <c r="I17" i="9"/>
  <c r="I5" i="9"/>
  <c r="J6" i="9"/>
  <c r="K7" i="9"/>
  <c r="I9" i="9"/>
  <c r="E9" i="9" s="1"/>
  <c r="B9" i="9" s="1"/>
  <c r="J10" i="9"/>
  <c r="E10" i="9" s="1"/>
  <c r="B10" i="9" s="1"/>
  <c r="K11" i="9"/>
  <c r="I13" i="9"/>
  <c r="G15" i="9"/>
  <c r="E15" i="9" s="1"/>
  <c r="H16" i="9"/>
  <c r="H17" i="9"/>
  <c r="E13" i="9" l="1"/>
  <c r="B13" i="9" s="1"/>
  <c r="E5" i="9"/>
  <c r="B5" i="9" s="1"/>
  <c r="E11" i="9"/>
  <c r="B11" i="9" s="1"/>
  <c r="E6" i="9"/>
  <c r="B6" i="9" s="1"/>
  <c r="E16" i="9"/>
  <c r="B16" i="9" s="1"/>
  <c r="E274" i="9"/>
  <c r="E12" i="9"/>
  <c r="B12" i="9" s="1"/>
  <c r="F15" i="9"/>
  <c r="F14" i="9" s="1"/>
  <c r="E7" i="9"/>
  <c r="B7" i="9" s="1"/>
  <c r="E17" i="9"/>
  <c r="B17" i="9" s="1"/>
  <c r="E18" i="9"/>
  <c r="B18" i="9" s="1"/>
  <c r="F272" i="9"/>
  <c r="B15" i="9" l="1"/>
  <c r="B272" i="9"/>
  <c r="F20" i="9"/>
  <c r="F3" i="9" s="1"/>
  <c r="E14" i="9"/>
  <c r="B274" i="9"/>
  <c r="E20" i="9"/>
  <c r="I7" i="3"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<sst xmlns="http://schemas.openxmlformats.org/spreadsheetml/2006/main" count="4374" uniqueCount="3426">
  <si>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</si>
  <si>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</si>
  <si>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</si>
  <si>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</si>
  <si>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</si>
  <si>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</si>
  <si>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</si>
  <si>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</si>
  <si>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</si>
  <si>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</si>
  <si>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</si>
  <si>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</si>
  <si>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</si>
  <si>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</si>
  <si>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</si>
  <si>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</si>
  <si>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</si>
  <si>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</si>
  <si>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</si>
  <si>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</si>
  <si>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</si>
  <si>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</si>
  <si>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</si>
  <si>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</si>
  <si>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</si>
  <si>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</si>
  <si>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</si>
  <si>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</si>
  <si>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</si>
  <si>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</si>
  <si>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</si>
  <si>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KOPRIVNICI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</si>
  <si>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</si>
  <si>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</si>
  <si>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</si>
  <si>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</si>
  <si>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</si>
  <si>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</si>
  <si>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</si>
  <si>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</si>
  <si>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</si>
  <si>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</si>
  <si>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</si>
  <si>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</si>
  <si>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</si>
  <si>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</si>
  <si>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</si>
  <si>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</si>
  <si>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</si>
  <si>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4655 - OPĆINSKO DRŽAVNO ODVJETNIŠTVO U KOPRIVNICI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</si>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</sst>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934264.09</v>
      </c>
      <c r="D2" s="6">
        <f>'PR-RAS'!E6</f>
        <v>1220374.55</v>
      </c>
      <c r="E2" s="6">
        <v>0</v>
      </c>
      <c r="F2" s="6">
        <v>0</v>
      </c>
      <c r="G2" s="7">
        <f t="shared" ref="G2:G264" si="0">(B2/1000)*(C2*1+D2*2)</f>
        <v>3375.0131900000001</v>
      </c>
      <c r="H2" s="7">
        <f t="shared" ref="H2:H264" si="1">ABS(C2-ROUND(C2,0))+ABS(D2-ROUND(D2,0))</f>
        <v>0.53999999992083758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162.49</v>
      </c>
      <c r="D120" s="1">
        <f>'PR-RAS'!E124</f>
        <v>165.54</v>
      </c>
      <c r="E120" s="1">
        <v>0</v>
      </c>
      <c r="F120" s="1">
        <v>0</v>
      </c>
      <c r="G120" s="2">
        <f t="shared" si="0"/>
        <v>58.734829999999995</v>
      </c>
      <c r="H120" s="2">
        <f t="shared" si="1"/>
        <v>0.95000000000001705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162.49</v>
      </c>
      <c r="D121" s="1">
        <f>'PR-RAS'!E125</f>
        <v>165.54</v>
      </c>
      <c r="E121" s="1">
        <v>0</v>
      </c>
      <c r="F121" s="1">
        <v>0</v>
      </c>
      <c r="G121" s="2">
        <f t="shared" si="0"/>
        <v>59.228399999999993</v>
      </c>
      <c r="H121" s="2">
        <f t="shared" si="1"/>
        <v>0.95000000000001705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162.49</v>
      </c>
      <c r="D123" s="1">
        <f>'PR-RAS'!E127</f>
        <v>165.54</v>
      </c>
      <c r="E123" s="1">
        <v>0</v>
      </c>
      <c r="F123" s="1">
        <v>0</v>
      </c>
      <c r="G123" s="2">
        <f t="shared" si="0"/>
        <v>60.215539999999997</v>
      </c>
      <c r="H123" s="2">
        <f t="shared" si="1"/>
        <v>0.95000000000001705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934101.6</v>
      </c>
      <c r="D129" s="1">
        <f>'PR-RAS'!E133</f>
        <v>1220209.01</v>
      </c>
      <c r="E129" s="1">
        <v>0</v>
      </c>
      <c r="F129" s="1">
        <v>0</v>
      </c>
      <c r="G129" s="2">
        <f t="shared" si="0"/>
        <v>431938.51136</v>
      </c>
      <c r="H129" s="2">
        <f t="shared" si="1"/>
        <v>0.41000000003259629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934101.6</v>
      </c>
      <c r="D130" s="1">
        <f>'PR-RAS'!E134</f>
        <v>1220209.01</v>
      </c>
      <c r="E130" s="1">
        <v>0</v>
      </c>
      <c r="F130" s="1">
        <v>0</v>
      </c>
      <c r="G130" s="2">
        <f t="shared" si="0"/>
        <v>435313.03098000004</v>
      </c>
      <c r="H130" s="2">
        <f t="shared" si="1"/>
        <v>0.41000000003259629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930243.77</v>
      </c>
      <c r="D131" s="1">
        <f>'PR-RAS'!E135</f>
        <v>1214545.71</v>
      </c>
      <c r="E131" s="1">
        <v>0</v>
      </c>
      <c r="F131" s="1">
        <v>0</v>
      </c>
      <c r="G131" s="2">
        <f t="shared" si="0"/>
        <v>436713.5747</v>
      </c>
      <c r="H131" s="2">
        <f t="shared" si="1"/>
        <v>0.52000000001862645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3857.83</v>
      </c>
      <c r="D132" s="1">
        <f>'PR-RAS'!E136</f>
        <v>5663.3</v>
      </c>
      <c r="E132" s="1">
        <v>0</v>
      </c>
      <c r="F132" s="1">
        <v>0</v>
      </c>
      <c r="G132" s="2">
        <f t="shared" si="0"/>
        <v>1989.1603300000002</v>
      </c>
      <c r="H132" s="2">
        <f t="shared" si="1"/>
        <v>0.47000000000025466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919535.58</v>
      </c>
      <c r="D147" s="1">
        <f>'PR-RAS'!E151</f>
        <v>1235452.8800000001</v>
      </c>
      <c r="E147" s="1">
        <v>0</v>
      </c>
      <c r="F147" s="1">
        <v>0</v>
      </c>
      <c r="G147" s="2">
        <f t="shared" si="0"/>
        <v>495004.43564000004</v>
      </c>
      <c r="H147" s="2">
        <f t="shared" si="1"/>
        <v>0.53999999992083758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765557.99</v>
      </c>
      <c r="D148" s="1">
        <f>'PR-RAS'!E152</f>
        <v>1018675.52</v>
      </c>
      <c r="E148" s="1">
        <v>0</v>
      </c>
      <c r="F148" s="1">
        <v>0</v>
      </c>
      <c r="G148" s="2">
        <f t="shared" si="0"/>
        <v>412027.62741000002</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639141.38</v>
      </c>
      <c r="D149" s="1">
        <f>'PR-RAS'!E153</f>
        <v>855095.27</v>
      </c>
      <c r="E149" s="1">
        <v>0</v>
      </c>
      <c r="F149" s="1">
        <v>0</v>
      </c>
      <c r="G149" s="2">
        <f t="shared" si="0"/>
        <v>347701.12415999995</v>
      </c>
      <c r="H149" s="2">
        <f t="shared" si="1"/>
        <v>0.65000000002328306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633446.39</v>
      </c>
      <c r="D150" s="1">
        <f>'PR-RAS'!E154</f>
        <v>849796.04</v>
      </c>
      <c r="E150" s="1">
        <v>0</v>
      </c>
      <c r="F150" s="1">
        <v>0</v>
      </c>
      <c r="G150" s="2">
        <f t="shared" si="0"/>
        <v>347622.73203000001</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5694.99</v>
      </c>
      <c r="D152" s="1">
        <f>'PR-RAS'!E156</f>
        <v>5299.23</v>
      </c>
      <c r="E152" s="1">
        <v>0</v>
      </c>
      <c r="F152" s="1">
        <v>0</v>
      </c>
      <c r="G152" s="2">
        <f t="shared" si="0"/>
        <v>2460.3109499999996</v>
      </c>
      <c r="H152" s="2">
        <f t="shared" si="1"/>
        <v>0.23999999999978172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25429.74</v>
      </c>
      <c r="D154" s="1">
        <f>'PR-RAS'!E158</f>
        <v>28414.799999999999</v>
      </c>
      <c r="E154" s="1">
        <v>0</v>
      </c>
      <c r="F154" s="1">
        <v>0</v>
      </c>
      <c r="G154" s="2">
        <f t="shared" si="0"/>
        <v>12585.67902</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100986.87</v>
      </c>
      <c r="D155" s="1">
        <f>'PR-RAS'!E159</f>
        <v>135165.45000000001</v>
      </c>
      <c r="E155" s="1">
        <v>0</v>
      </c>
      <c r="F155" s="1">
        <v>0</v>
      </c>
      <c r="G155" s="2">
        <f t="shared" si="0"/>
        <v>57182.936580000001</v>
      </c>
      <c r="H155" s="2">
        <f t="shared" si="1"/>
        <v>0.58000000001629815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100986.87</v>
      </c>
      <c r="D157" s="1">
        <f>'PR-RAS'!E161</f>
        <v>135165.45000000001</v>
      </c>
      <c r="E157" s="1">
        <v>0</v>
      </c>
      <c r="F157" s="1">
        <v>0</v>
      </c>
      <c r="G157" s="2">
        <f t="shared" si="0"/>
        <v>57925.572120000004</v>
      </c>
      <c r="H157" s="2">
        <f t="shared" si="1"/>
        <v>0.58000000001629815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153321.56999999998</v>
      </c>
      <c r="D159" s="1">
        <f>'PR-RAS'!E163</f>
        <v>214853.59000000003</v>
      </c>
      <c r="E159" s="1">
        <v>0</v>
      </c>
      <c r="F159" s="1">
        <v>0</v>
      </c>
      <c r="G159" s="2">
        <f t="shared" si="0"/>
        <v>92118.542499999996</v>
      </c>
      <c r="H159" s="2">
        <f t="shared" si="1"/>
        <v>0.83999999999650754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23453.75</v>
      </c>
      <c r="D160" s="1">
        <f>'PR-RAS'!E164</f>
        <v>27724.54</v>
      </c>
      <c r="E160" s="1">
        <v>0</v>
      </c>
      <c r="F160" s="1">
        <v>0</v>
      </c>
      <c r="G160" s="2">
        <f t="shared" si="0"/>
        <v>12545.54997</v>
      </c>
      <c r="H160" s="2">
        <f t="shared" si="1"/>
        <v>0.70999999999912689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4326.62</v>
      </c>
      <c r="D161" s="1">
        <f>'PR-RAS'!E165</f>
        <v>5800.45</v>
      </c>
      <c r="E161" s="1">
        <v>0</v>
      </c>
      <c r="F161" s="1">
        <v>0</v>
      </c>
      <c r="G161" s="2">
        <f t="shared" si="0"/>
        <v>2548.4032000000002</v>
      </c>
      <c r="H161" s="2">
        <f t="shared" si="1"/>
        <v>0.82999999999992724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18527.13</v>
      </c>
      <c r="D162" s="1">
        <f>'PR-RAS'!E166</f>
        <v>20985.09</v>
      </c>
      <c r="E162" s="1">
        <v>0</v>
      </c>
      <c r="F162" s="1">
        <v>0</v>
      </c>
      <c r="G162" s="2">
        <f t="shared" si="0"/>
        <v>9740.0669099999996</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600</v>
      </c>
      <c r="D163" s="1">
        <f>'PR-RAS'!E167</f>
        <v>939</v>
      </c>
      <c r="E163" s="1">
        <v>0</v>
      </c>
      <c r="F163" s="1">
        <v>0</v>
      </c>
      <c r="G163" s="2">
        <f t="shared" si="0"/>
        <v>401.43600000000004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24848.79</v>
      </c>
      <c r="D165" s="1">
        <f>'PR-RAS'!E169</f>
        <v>24131.89</v>
      </c>
      <c r="E165" s="1">
        <v>0</v>
      </c>
      <c r="F165" s="1">
        <v>0</v>
      </c>
      <c r="G165" s="2">
        <f t="shared" si="0"/>
        <v>11990.461480000002</v>
      </c>
      <c r="H165" s="2">
        <f t="shared" si="1"/>
        <v>0.31999999999970896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14503.64</v>
      </c>
      <c r="D166" s="1">
        <f>'PR-RAS'!E170</f>
        <v>13893.73</v>
      </c>
      <c r="E166" s="1">
        <v>0</v>
      </c>
      <c r="F166" s="1">
        <v>0</v>
      </c>
      <c r="G166" s="2">
        <f t="shared" si="0"/>
        <v>6978.0315000000001</v>
      </c>
      <c r="H166" s="2">
        <f t="shared" si="1"/>
        <v>0.63000000000101863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9747.7199999999993</v>
      </c>
      <c r="D168" s="1">
        <f>'PR-RAS'!E172</f>
        <v>9177.75</v>
      </c>
      <c r="E168" s="1">
        <v>0</v>
      </c>
      <c r="F168" s="1">
        <v>0</v>
      </c>
      <c r="G168" s="2">
        <f t="shared" si="0"/>
        <v>4693.2377400000005</v>
      </c>
      <c r="H168" s="2">
        <f t="shared" si="1"/>
        <v>0.53000000000065484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517.42999999999995</v>
      </c>
      <c r="D170" s="1">
        <f>'PR-RAS'!E174</f>
        <v>980.41</v>
      </c>
      <c r="E170" s="1">
        <v>0</v>
      </c>
      <c r="F170" s="1">
        <v>0</v>
      </c>
      <c r="G170" s="2">
        <f t="shared" si="0"/>
        <v>418.82425000000001</v>
      </c>
      <c r="H170" s="2">
        <f t="shared" si="1"/>
        <v>0.83999999999991815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80</v>
      </c>
      <c r="D172" s="1">
        <f>'PR-RAS'!E176</f>
        <v>80</v>
      </c>
      <c r="E172" s="1">
        <v>0</v>
      </c>
      <c r="F172" s="1">
        <v>0</v>
      </c>
      <c r="G172" s="2">
        <f t="shared" si="0"/>
        <v>41.040000000000006</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100984.01</v>
      </c>
      <c r="D173" s="1">
        <f>'PR-RAS'!E177</f>
        <v>160351.98000000001</v>
      </c>
      <c r="E173" s="1">
        <v>0</v>
      </c>
      <c r="F173" s="1">
        <v>0</v>
      </c>
      <c r="G173" s="2">
        <f t="shared" si="0"/>
        <v>72530.330839999995</v>
      </c>
      <c r="H173" s="2">
        <f t="shared" si="1"/>
        <v>2.9999999984283932E-2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13281.6</v>
      </c>
      <c r="D174" s="1">
        <f>'PR-RAS'!E178</f>
        <v>17730.71</v>
      </c>
      <c r="E174" s="1">
        <v>0</v>
      </c>
      <c r="F174" s="1">
        <v>0</v>
      </c>
      <c r="G174" s="2">
        <f t="shared" si="0"/>
        <v>8432.5424599999988</v>
      </c>
      <c r="H174" s="2">
        <f t="shared" si="1"/>
        <v>0.69000000000050932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4351.2</v>
      </c>
      <c r="D175" s="1">
        <f>'PR-RAS'!E179</f>
        <v>6057.82</v>
      </c>
      <c r="E175" s="1">
        <v>0</v>
      </c>
      <c r="F175" s="1">
        <v>0</v>
      </c>
      <c r="G175" s="2">
        <f t="shared" si="0"/>
        <v>2865.2301599999996</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1352.33</v>
      </c>
      <c r="D176" s="1">
        <f>'PR-RAS'!E180</f>
        <v>884.1</v>
      </c>
      <c r="E176" s="1">
        <v>0</v>
      </c>
      <c r="F176" s="1">
        <v>0</v>
      </c>
      <c r="G176" s="2">
        <f t="shared" si="0"/>
        <v>546.09274999999991</v>
      </c>
      <c r="H176" s="2">
        <f t="shared" si="1"/>
        <v>0.42999999999994998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9800.24</v>
      </c>
      <c r="D177" s="1">
        <f>'PR-RAS'!E181</f>
        <v>9931.5499999999993</v>
      </c>
      <c r="E177" s="1">
        <v>0</v>
      </c>
      <c r="F177" s="1">
        <v>0</v>
      </c>
      <c r="G177" s="2">
        <f t="shared" si="0"/>
        <v>5220.7478399999991</v>
      </c>
      <c r="H177" s="2">
        <f t="shared" si="1"/>
        <v>0.69000000000050932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2307.02</v>
      </c>
      <c r="D178" s="1">
        <f>'PR-RAS'!E182</f>
        <v>2302.36</v>
      </c>
      <c r="E178" s="1">
        <v>0</v>
      </c>
      <c r="F178" s="1">
        <v>0</v>
      </c>
      <c r="G178" s="2">
        <f t="shared" si="0"/>
        <v>1223.37798</v>
      </c>
      <c r="H178" s="2">
        <f t="shared" si="1"/>
        <v>0.38000000000010914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104</v>
      </c>
      <c r="D179" s="1">
        <f>'PR-RAS'!E183</f>
        <v>4035.66</v>
      </c>
      <c r="E179" s="1">
        <v>0</v>
      </c>
      <c r="F179" s="1">
        <v>0</v>
      </c>
      <c r="G179" s="2">
        <f t="shared" si="0"/>
        <v>1455.20696</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67508.27</v>
      </c>
      <c r="D180" s="1">
        <f>'PR-RAS'!E184</f>
        <v>116847.81</v>
      </c>
      <c r="E180" s="1">
        <v>0</v>
      </c>
      <c r="F180" s="1">
        <v>0</v>
      </c>
      <c r="G180" s="2">
        <f t="shared" si="0"/>
        <v>53915.496310000002</v>
      </c>
      <c r="H180" s="2">
        <f t="shared" si="1"/>
        <v>0.46000000000640284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149.32</v>
      </c>
      <c r="E181" s="1">
        <v>0</v>
      </c>
      <c r="F181" s="1">
        <v>0</v>
      </c>
      <c r="G181" s="2">
        <f t="shared" si="0"/>
        <v>57.340800000000002</v>
      </c>
      <c r="H181" s="2">
        <f t="shared" si="1"/>
        <v>0.39999999999999147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2259.4299999999998</v>
      </c>
      <c r="D182" s="1">
        <f>'PR-RAS'!E186</f>
        <v>2412.65</v>
      </c>
      <c r="E182" s="1">
        <v>0</v>
      </c>
      <c r="F182" s="1">
        <v>0</v>
      </c>
      <c r="G182" s="2">
        <f t="shared" si="0"/>
        <v>1282.3361299999999</v>
      </c>
      <c r="H182" s="2">
        <f t="shared" si="1"/>
        <v>0.77999999999974534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361.37</v>
      </c>
      <c r="D183" s="1">
        <f>'PR-RAS'!E187</f>
        <v>434.76</v>
      </c>
      <c r="E183" s="1">
        <v>0</v>
      </c>
      <c r="F183" s="1">
        <v>0</v>
      </c>
      <c r="G183" s="2">
        <f t="shared" si="0"/>
        <v>224.02197999999999</v>
      </c>
      <c r="H183" s="2">
        <f t="shared" si="1"/>
        <v>0.61000000000001364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3673.65</v>
      </c>
      <c r="D184" s="1">
        <f>'PR-RAS'!E188</f>
        <v>2210.42</v>
      </c>
      <c r="E184" s="1">
        <v>0</v>
      </c>
      <c r="F184" s="1">
        <v>0</v>
      </c>
      <c r="G184" s="2">
        <f t="shared" si="0"/>
        <v>1481.2916699999998</v>
      </c>
      <c r="H184" s="2">
        <f t="shared" si="1"/>
        <v>0.76999999999998181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412.38</v>
      </c>
      <c r="D186" s="1">
        <f>'PR-RAS'!E190</f>
        <v>1130.82</v>
      </c>
      <c r="E186" s="1">
        <v>0</v>
      </c>
      <c r="F186" s="1">
        <v>0</v>
      </c>
      <c r="G186" s="2">
        <f t="shared" si="0"/>
        <v>494.69369999999998</v>
      </c>
      <c r="H186" s="2">
        <f t="shared" si="1"/>
        <v>0.56000000000005912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1044.3900000000001</v>
      </c>
      <c r="D187" s="1">
        <f>'PR-RAS'!E191</f>
        <v>677.9</v>
      </c>
      <c r="E187" s="1">
        <v>0</v>
      </c>
      <c r="F187" s="1">
        <v>0</v>
      </c>
      <c r="G187" s="2">
        <f t="shared" si="0"/>
        <v>446.43534</v>
      </c>
      <c r="H187" s="2">
        <f t="shared" si="1"/>
        <v>0.49000000000012278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420</v>
      </c>
      <c r="D189" s="1">
        <f>'PR-RAS'!E193</f>
        <v>0</v>
      </c>
      <c r="E189" s="1">
        <v>0</v>
      </c>
      <c r="F189" s="1">
        <v>0</v>
      </c>
      <c r="G189" s="2">
        <f t="shared" si="0"/>
        <v>78.959999999999994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185.8</v>
      </c>
      <c r="D190" s="1">
        <f>'PR-RAS'!E194</f>
        <v>44.18</v>
      </c>
      <c r="E190" s="1">
        <v>0</v>
      </c>
      <c r="F190" s="1">
        <v>0</v>
      </c>
      <c r="G190" s="2">
        <f t="shared" si="0"/>
        <v>51.816240000000008</v>
      </c>
      <c r="H190" s="2">
        <f t="shared" si="1"/>
        <v>0.37999999999998835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1611.08</v>
      </c>
      <c r="D191" s="1">
        <f>'PR-RAS'!E195</f>
        <v>357.52</v>
      </c>
      <c r="E191" s="1">
        <v>0</v>
      </c>
      <c r="F191" s="1">
        <v>0</v>
      </c>
      <c r="G191" s="2">
        <f t="shared" si="0"/>
        <v>441.96279999999996</v>
      </c>
      <c r="H191" s="2">
        <f t="shared" si="1"/>
        <v>0.55999999999994543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656.02</v>
      </c>
      <c r="D192" s="1">
        <f>'PR-RAS'!E196</f>
        <v>1923.77</v>
      </c>
      <c r="E192" s="1">
        <v>0</v>
      </c>
      <c r="F192" s="1">
        <v>0</v>
      </c>
      <c r="G192" s="2">
        <f t="shared" si="0"/>
        <v>860.17995999999994</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177.15</v>
      </c>
      <c r="D198" s="1">
        <f>'PR-RAS'!E202</f>
        <v>1154.49</v>
      </c>
      <c r="E198" s="1">
        <v>0</v>
      </c>
      <c r="F198" s="1">
        <v>0</v>
      </c>
      <c r="G198" s="2">
        <f t="shared" si="0"/>
        <v>489.76761000000005</v>
      </c>
      <c r="H198" s="2">
        <f t="shared" si="1"/>
        <v>0.64000000000001478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177.15</v>
      </c>
      <c r="D204" s="1">
        <f>'PR-RAS'!E208</f>
        <v>1154.49</v>
      </c>
      <c r="E204" s="1">
        <v>0</v>
      </c>
      <c r="F204" s="1">
        <v>0</v>
      </c>
      <c r="G204" s="2">
        <f t="shared" si="0"/>
        <v>504.68439000000006</v>
      </c>
      <c r="H204" s="2">
        <f t="shared" si="1"/>
        <v>0.64000000000001478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478.87</v>
      </c>
      <c r="D206" s="1">
        <f>'PR-RAS'!E210</f>
        <v>769.28</v>
      </c>
      <c r="E206" s="1">
        <v>0</v>
      </c>
      <c r="F206" s="1">
        <v>0</v>
      </c>
      <c r="G206" s="2">
        <f t="shared" si="0"/>
        <v>413.57314999999994</v>
      </c>
      <c r="H206" s="2">
        <f t="shared" si="1"/>
        <v>0.40999999999996817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478.87</v>
      </c>
      <c r="D207" s="1">
        <f>'PR-RAS'!E211</f>
        <v>769.28</v>
      </c>
      <c r="E207" s="1">
        <v>0</v>
      </c>
      <c r="F207" s="1">
        <v>0</v>
      </c>
      <c r="G207" s="2">
        <f t="shared" si="0"/>
        <v>415.59057999999993</v>
      </c>
      <c r="H207" s="2">
        <f t="shared" si="1"/>
        <v>0.40999999999996817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919535.58</v>
      </c>
      <c r="D285" s="1">
        <f>'PR-RAS'!E289</f>
        <v>1235452.8800000001</v>
      </c>
      <c r="E285" s="1">
        <v>0</v>
      </c>
      <c r="F285" s="1">
        <v>0</v>
      </c>
      <c r="G285" s="2">
        <f t="shared" si="8"/>
        <v>962885.34056000004</v>
      </c>
      <c r="H285" s="2">
        <f t="shared" si="9"/>
        <v>0.53999999992083758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14728.510000000009</v>
      </c>
      <c r="D286" s="1">
        <f>'PR-RAS'!E290</f>
        <v>0</v>
      </c>
      <c r="E286" s="1">
        <v>0</v>
      </c>
      <c r="F286" s="1">
        <v>0</v>
      </c>
      <c r="G286" s="2">
        <f t="shared" si="8"/>
        <v>4197.6253500000021</v>
      </c>
      <c r="H286" s="2">
        <f t="shared" si="9"/>
        <v>0.48999999999068677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15078.330000000075</v>
      </c>
      <c r="E287" s="1">
        <v>0</v>
      </c>
      <c r="F287" s="1">
        <v>0</v>
      </c>
      <c r="G287" s="2">
        <f t="shared" si="8"/>
        <v>8624.8047600000427</v>
      </c>
      <c r="H287" s="2">
        <f t="shared" si="9"/>
        <v>0.33000000007450581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3507.45</v>
      </c>
      <c r="E288" s="1">
        <v>0</v>
      </c>
      <c r="F288" s="1">
        <v>0</v>
      </c>
      <c r="G288" s="2">
        <f t="shared" si="8"/>
        <v>2013.2762999999998</v>
      </c>
      <c r="H288" s="2">
        <f t="shared" si="9"/>
        <v>0.4499999999998181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7389.38</v>
      </c>
      <c r="D289" s="1">
        <f>'PR-RAS'!E293</f>
        <v>0</v>
      </c>
      <c r="E289" s="1">
        <v>0</v>
      </c>
      <c r="F289" s="1">
        <v>0</v>
      </c>
      <c r="G289" s="2">
        <f t="shared" si="8"/>
        <v>2128.1414399999999</v>
      </c>
      <c r="H289" s="2">
        <f t="shared" si="9"/>
        <v>0.38000000000010914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23601.73</v>
      </c>
      <c r="E345" s="1">
        <v>0</v>
      </c>
      <c r="F345" s="1">
        <v>0</v>
      </c>
      <c r="G345" s="2">
        <f t="shared" si="8"/>
        <v>16237.990239999999</v>
      </c>
      <c r="H345" s="2">
        <f t="shared" si="9"/>
        <v>0.27000000000043656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23601.73</v>
      </c>
      <c r="E358" s="1">
        <v>0</v>
      </c>
      <c r="F358" s="1">
        <v>0</v>
      </c>
      <c r="G358" s="2">
        <f t="shared" si="8"/>
        <v>16851.63522</v>
      </c>
      <c r="H358" s="2">
        <f t="shared" si="9"/>
        <v>0.27000000000043656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23601.73</v>
      </c>
      <c r="E373" s="1">
        <v>0</v>
      </c>
      <c r="F373" s="1">
        <v>0</v>
      </c>
      <c r="G373" s="2">
        <f t="shared" si="8"/>
        <v>17559.687119999999</v>
      </c>
      <c r="H373" s="2">
        <f t="shared" si="9"/>
        <v>0.27000000000043656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23601.73</v>
      </c>
      <c r="E374" s="1">
        <v>0</v>
      </c>
      <c r="F374" s="1">
        <v>0</v>
      </c>
      <c r="G374" s="2">
        <f t="shared" si="8"/>
        <v>17606.890579999999</v>
      </c>
      <c r="H374" s="2">
        <f t="shared" si="9"/>
        <v>0.27000000000043656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23601.73</v>
      </c>
      <c r="E403" s="1">
        <v>0</v>
      </c>
      <c r="F403" s="1">
        <v>0</v>
      </c>
      <c r="G403" s="2">
        <f t="shared" si="8"/>
        <v>18975.790919999999</v>
      </c>
      <c r="H403" s="2">
        <f t="shared" si="9"/>
        <v>0.27000000000043656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6444.17</v>
      </c>
      <c r="D405" s="1">
        <f>'PR-RAS'!E410</f>
        <v>2612.48</v>
      </c>
      <c r="E405" s="1">
        <v>0</v>
      </c>
      <c r="F405" s="1">
        <v>0</v>
      </c>
      <c r="G405" s="2">
        <f t="shared" si="8"/>
        <v>4714.3285200000009</v>
      </c>
      <c r="H405" s="2">
        <f t="shared" si="9"/>
        <v>0.65000000000009095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934264.09</v>
      </c>
      <c r="D407" s="1">
        <f>'PR-RAS'!E412</f>
        <v>1220374.55</v>
      </c>
      <c r="E407" s="1">
        <v>0</v>
      </c>
      <c r="F407" s="1">
        <v>0</v>
      </c>
      <c r="G407" s="2">
        <f t="shared" si="8"/>
        <v>1370255.3551400001</v>
      </c>
      <c r="H407" s="2">
        <f t="shared" si="9"/>
        <v>0.53999999992083758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919535.58</v>
      </c>
      <c r="D408" s="1">
        <f>'PR-RAS'!E413</f>
        <v>1259054.6100000001</v>
      </c>
      <c r="E408" s="1">
        <v>0</v>
      </c>
      <c r="F408" s="1">
        <v>0</v>
      </c>
      <c r="G408" s="2">
        <f t="shared" si="8"/>
        <v>1399121.4336000001</v>
      </c>
      <c r="H408" s="2">
        <f t="shared" si="9"/>
        <v>0.80999999993946403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14728.510000000009</v>
      </c>
      <c r="D409" s="1">
        <f>'PR-RAS'!E414</f>
        <v>0</v>
      </c>
      <c r="E409" s="1">
        <v>0</v>
      </c>
      <c r="F409" s="1">
        <v>0</v>
      </c>
      <c r="G409" s="2">
        <f t="shared" si="8"/>
        <v>6009.2320800000034</v>
      </c>
      <c r="H409" s="2">
        <f t="shared" si="9"/>
        <v>0.48999999999068677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38680.060000000056</v>
      </c>
      <c r="E410" s="1">
        <v>0</v>
      </c>
      <c r="F410" s="1">
        <v>0</v>
      </c>
      <c r="G410" s="2">
        <f t="shared" si="8"/>
        <v>31640.289080000042</v>
      </c>
      <c r="H410" s="2">
        <f t="shared" si="9"/>
        <v>6.0000000055879354E-2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894.9699999999998</v>
      </c>
      <c r="E411" s="1">
        <v>0</v>
      </c>
      <c r="F411" s="1">
        <v>0</v>
      </c>
      <c r="G411" s="2">
        <f t="shared" si="8"/>
        <v>733.87539999999979</v>
      </c>
      <c r="H411" s="2">
        <f t="shared" si="9"/>
        <v>3.0000000000200089E-2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13833.55</v>
      </c>
      <c r="D412" s="1">
        <f>'PR-RAS'!E417</f>
        <v>0</v>
      </c>
      <c r="E412" s="1">
        <v>0</v>
      </c>
      <c r="F412" s="1">
        <v>0</v>
      </c>
      <c r="G412" s="2">
        <f t="shared" si="8"/>
        <v>5685.5890499999996</v>
      </c>
      <c r="H412" s="2">
        <f t="shared" si="9"/>
        <v>0.4500000000007276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23601.73</v>
      </c>
      <c r="E414" s="1">
        <v>0</v>
      </c>
      <c r="F414" s="1">
        <v>0</v>
      </c>
      <c r="G414" s="2">
        <f t="shared" si="8"/>
        <v>19495.028979999999</v>
      </c>
      <c r="H414" s="2">
        <f t="shared" si="9"/>
        <v>0.27000000000043656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23601.73</v>
      </c>
      <c r="E478" s="1">
        <v>0</v>
      </c>
      <c r="F478" s="1">
        <v>0</v>
      </c>
      <c r="G478" s="2">
        <f t="shared" si="8"/>
        <v>22516.05042</v>
      </c>
      <c r="H478" s="2">
        <f t="shared" si="9"/>
        <v>0.27000000000043656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23601.73</v>
      </c>
      <c r="E489" s="1">
        <v>0</v>
      </c>
      <c r="F489" s="1">
        <v>0</v>
      </c>
      <c r="G489" s="2">
        <f t="shared" si="8"/>
        <v>23035.288479999999</v>
      </c>
      <c r="H489" s="2">
        <f t="shared" si="9"/>
        <v>0.27000000000043656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23601.73</v>
      </c>
      <c r="E492" s="1">
        <v>0</v>
      </c>
      <c r="F492" s="1">
        <v>0</v>
      </c>
      <c r="G492" s="2">
        <f t="shared" si="8"/>
        <v>23176.898859999998</v>
      </c>
      <c r="H492" s="2">
        <f t="shared" si="9"/>
        <v>0.27000000000043656</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3831.69</v>
      </c>
      <c r="D522" s="1">
        <f>'PR-RAS'!E528</f>
        <v>5694.14</v>
      </c>
      <c r="E522" s="1">
        <v>0</v>
      </c>
      <c r="F522" s="1">
        <v>0</v>
      </c>
      <c r="G522" s="2">
        <f t="shared" ref="G522:G809" si="10">(B522/1000)*(C522*1+D522*2)</f>
        <v>7929.6043700000009</v>
      </c>
      <c r="H522" s="2">
        <f t="shared" ref="H522:H809" si="11">ABS(C522-ROUND(C522,0))+ABS(D522-ROUND(D522,0))</f>
        <v>0.45000000000027285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3831.69</v>
      </c>
      <c r="D587" s="1">
        <f>'PR-RAS'!E593</f>
        <v>5694.14</v>
      </c>
      <c r="E587" s="1">
        <v>0</v>
      </c>
      <c r="F587" s="1">
        <v>0</v>
      </c>
      <c r="G587" s="2">
        <f t="shared" si="10"/>
        <v>8918.9024200000003</v>
      </c>
      <c r="H587" s="2">
        <f t="shared" si="11"/>
        <v>0.45000000000027285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3831.69</v>
      </c>
      <c r="D599" s="1">
        <f>'PR-RAS'!E605</f>
        <v>5694.14</v>
      </c>
      <c r="E599" s="1">
        <v>0</v>
      </c>
      <c r="F599" s="1">
        <v>0</v>
      </c>
      <c r="G599" s="2">
        <f t="shared" si="10"/>
        <v>9101.5420599999998</v>
      </c>
      <c r="H599" s="2">
        <f t="shared" si="11"/>
        <v>0.45000000000027285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3831.69</v>
      </c>
      <c r="D602" s="1">
        <f>'PR-RAS'!E608</f>
        <v>5694.14</v>
      </c>
      <c r="E602" s="1">
        <v>0</v>
      </c>
      <c r="F602" s="1">
        <v>0</v>
      </c>
      <c r="G602" s="2">
        <f t="shared" si="10"/>
        <v>9147.2019700000001</v>
      </c>
      <c r="H602" s="2">
        <f t="shared" si="11"/>
        <v>0.45000000000027285</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17907.59</v>
      </c>
      <c r="E629" s="1">
        <v>0</v>
      </c>
      <c r="F629" s="1">
        <v>0</v>
      </c>
      <c r="G629" s="2">
        <f t="shared" si="10"/>
        <v>22491.93304</v>
      </c>
      <c r="H629" s="2">
        <f t="shared" si="11"/>
        <v>0.40999999999985448</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3831.69</v>
      </c>
      <c r="D630" s="1">
        <f>'PR-RAS'!E636</f>
        <v>0</v>
      </c>
      <c r="E630" s="1">
        <v>0</v>
      </c>
      <c r="F630" s="1">
        <v>0</v>
      </c>
      <c r="G630" s="2">
        <f t="shared" si="10"/>
        <v>2410.13301</v>
      </c>
      <c r="H630" s="2">
        <f t="shared" si="11"/>
        <v>0.30999999999994543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6444.17</v>
      </c>
      <c r="D631" s="1">
        <f>'PR-RAS'!E637</f>
        <v>2612.48</v>
      </c>
      <c r="E631" s="1">
        <v>0</v>
      </c>
      <c r="F631" s="1">
        <v>0</v>
      </c>
      <c r="G631" s="2">
        <f t="shared" si="10"/>
        <v>7351.5519000000004</v>
      </c>
      <c r="H631" s="2">
        <f t="shared" si="11"/>
        <v>0.65000000000009095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934264.09</v>
      </c>
      <c r="D633" s="1">
        <f>'PR-RAS'!E639</f>
        <v>1243976.28</v>
      </c>
      <c r="E633" s="1">
        <v>0</v>
      </c>
      <c r="F633" s="1">
        <v>0</v>
      </c>
      <c r="G633" s="2">
        <f t="shared" si="10"/>
        <v>2162840.9227999998</v>
      </c>
      <c r="H633" s="2">
        <f t="shared" si="11"/>
        <v>0.36999999999534339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923367.2699999999</v>
      </c>
      <c r="D634" s="1">
        <f>'PR-RAS'!E640</f>
        <v>1264748.75</v>
      </c>
      <c r="E634" s="1">
        <v>0</v>
      </c>
      <c r="F634" s="1">
        <v>0</v>
      </c>
      <c r="G634" s="2">
        <f t="shared" si="10"/>
        <v>2185663.3994100001</v>
      </c>
      <c r="H634" s="2">
        <f t="shared" si="11"/>
        <v>0.51999999990221113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10896.820000000065</v>
      </c>
      <c r="D635" s="1">
        <f>'PR-RAS'!E641</f>
        <v>0</v>
      </c>
      <c r="E635" s="1">
        <v>0</v>
      </c>
      <c r="F635" s="1">
        <v>0</v>
      </c>
      <c r="G635" s="2">
        <f t="shared" si="10"/>
        <v>6908.5838800000411</v>
      </c>
      <c r="H635" s="2">
        <f t="shared" si="11"/>
        <v>0.17999999993480742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20772.469999999972</v>
      </c>
      <c r="E636" s="1">
        <v>0</v>
      </c>
      <c r="F636" s="1">
        <v>0</v>
      </c>
      <c r="G636" s="2">
        <f t="shared" si="10"/>
        <v>26381.036899999966</v>
      </c>
      <c r="H636" s="2">
        <f t="shared" si="11"/>
        <v>0.46999999997206032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3507.45</v>
      </c>
      <c r="E637" s="1">
        <v>0</v>
      </c>
      <c r="F637" s="1">
        <v>0</v>
      </c>
      <c r="G637" s="2">
        <f t="shared" si="10"/>
        <v>4461.4763999999996</v>
      </c>
      <c r="H637" s="2">
        <f t="shared" si="11"/>
        <v>0.4499999999998181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7389.3799999999992</v>
      </c>
      <c r="D638" s="1">
        <f>'PR-RAS'!E644</f>
        <v>0</v>
      </c>
      <c r="E638" s="1">
        <v>0</v>
      </c>
      <c r="F638" s="1">
        <v>0</v>
      </c>
      <c r="G638" s="2">
        <f t="shared" si="10"/>
        <v>4707.0350599999992</v>
      </c>
      <c r="H638" s="2">
        <f t="shared" si="11"/>
        <v>0.37999999999919964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3507.440000000066</v>
      </c>
      <c r="D639" s="1">
        <f>'PR-RAS'!E645</f>
        <v>0</v>
      </c>
      <c r="E639" s="1">
        <v>0</v>
      </c>
      <c r="F639" s="1">
        <v>0</v>
      </c>
      <c r="G639" s="2">
        <f t="shared" si="10"/>
        <v>2237.7467200000419</v>
      </c>
      <c r="H639" s="2">
        <f t="shared" si="11"/>
        <v>0.44000000006599294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17265.019999999971</v>
      </c>
      <c r="E640" s="1">
        <v>0</v>
      </c>
      <c r="F640" s="1">
        <v>0</v>
      </c>
      <c r="G640" s="2">
        <f t="shared" si="10"/>
        <v>22064.695559999964</v>
      </c>
      <c r="H640" s="2">
        <f t="shared" si="11"/>
        <v>1.9999999971332727E-2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75516.02</v>
      </c>
      <c r="D641" s="1">
        <f>'PR-RAS'!E647</f>
        <v>91608.729999999981</v>
      </c>
      <c r="E641" s="1">
        <v>0</v>
      </c>
      <c r="F641" s="1">
        <v>0</v>
      </c>
      <c r="G641" s="2">
        <f t="shared" si="10"/>
        <v>165589.42720000001</v>
      </c>
      <c r="H641" s="2">
        <f t="shared" si="11"/>
        <v>0.29000000002270099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369.51</v>
      </c>
      <c r="D642" s="1">
        <f>'PR-RAS'!E649</f>
        <v>12444.13</v>
      </c>
      <c r="E642" s="1">
        <v>0</v>
      </c>
      <c r="F642" s="1">
        <v>0</v>
      </c>
      <c r="G642" s="2">
        <f t="shared" si="10"/>
        <v>16190.230569999998</v>
      </c>
      <c r="H642" s="2">
        <f t="shared" si="11"/>
        <v>0.61999999999920874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1067275.95</v>
      </c>
      <c r="D643" s="1">
        <f>'PR-RAS'!E650</f>
        <v>1231824.6599999999</v>
      </c>
      <c r="E643" s="1">
        <v>0</v>
      </c>
      <c r="F643" s="1">
        <v>0</v>
      </c>
      <c r="G643" s="2">
        <f t="shared" si="10"/>
        <v>2266854.0233399998</v>
      </c>
      <c r="H643" s="2">
        <f t="shared" si="11"/>
        <v>0.39000000013038516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1055201.33</v>
      </c>
      <c r="D644" s="1">
        <f>'PR-RAS'!E651</f>
        <v>1244206.8500000001</v>
      </c>
      <c r="E644" s="1">
        <v>0</v>
      </c>
      <c r="F644" s="1">
        <v>0</v>
      </c>
      <c r="G644" s="2">
        <f t="shared" si="10"/>
        <v>2278544.46429</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12444.129999999888</v>
      </c>
      <c r="D645" s="1">
        <f>'PR-RAS'!E652</f>
        <v>61.93999999971129</v>
      </c>
      <c r="E645" s="1">
        <v>0</v>
      </c>
      <c r="F645" s="1">
        <v>0</v>
      </c>
      <c r="G645" s="2">
        <f t="shared" si="10"/>
        <v>8093.7984399995566</v>
      </c>
      <c r="H645" s="2">
        <f t="shared" si="11"/>
        <v>0.19000000017695129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34</v>
      </c>
      <c r="E647" s="1">
        <v>0</v>
      </c>
      <c r="F647" s="1">
        <v>0</v>
      </c>
      <c r="G647" s="2">
        <f t="shared" si="10"/>
        <v>65.891999999999996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31</v>
      </c>
      <c r="E649" s="1">
        <v>0</v>
      </c>
      <c r="F649" s="1">
        <v>0</v>
      </c>
      <c r="G649" s="2">
        <f t="shared" si="10"/>
        <v>59.616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2206.38</v>
      </c>
      <c r="D709" s="1">
        <f>'PR-RAS'!E716</f>
        <v>0</v>
      </c>
      <c r="E709" s="1">
        <v>0</v>
      </c>
      <c r="F709" s="1">
        <v>0</v>
      </c>
      <c r="G709" s="2">
        <f t="shared" si="10"/>
        <v>1562.1170400000001</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3946.07</v>
      </c>
      <c r="D710" s="1">
        <f>'PR-RAS'!E717</f>
        <v>461.18</v>
      </c>
      <c r="E710" s="1">
        <v>0</v>
      </c>
      <c r="F710" s="1">
        <v>0</v>
      </c>
      <c r="G710" s="2">
        <f t="shared" si="10"/>
        <v>3451.7168700000002</v>
      </c>
      <c r="H710" s="2">
        <f t="shared" si="11"/>
        <v>0.25000000000017053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18527.03</v>
      </c>
      <c r="D711" s="1">
        <f>'PR-RAS'!E718</f>
        <v>20985.09</v>
      </c>
      <c r="E711" s="1">
        <v>0</v>
      </c>
      <c r="F711" s="1">
        <v>0</v>
      </c>
      <c r="G711" s="2">
        <f t="shared" si="10"/>
        <v>42953.019099999998</v>
      </c>
      <c r="H711" s="2">
        <f t="shared" si="11"/>
        <v>0.11999999999898137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104</v>
      </c>
      <c r="D713" s="1">
        <f>'PR-RAS'!E720</f>
        <v>4035.66</v>
      </c>
      <c r="E713" s="1">
        <v>0</v>
      </c>
      <c r="F713" s="1">
        <v>0</v>
      </c>
      <c r="G713" s="2">
        <f t="shared" si="10"/>
        <v>5820.8278399999999</v>
      </c>
      <c r="H713" s="2">
        <f t="shared" si="11"/>
        <v>0.34000000000014552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4478.1499999999996</v>
      </c>
      <c r="D716" s="1">
        <f>'PR-RAS'!E723</f>
        <v>13487.62</v>
      </c>
      <c r="E716" s="1">
        <v>0</v>
      </c>
      <c r="F716" s="1">
        <v>0</v>
      </c>
      <c r="G716" s="2">
        <f t="shared" si="10"/>
        <v>22489.173849999999</v>
      </c>
      <c r="H716" s="2">
        <f t="shared" si="11"/>
        <v>0.52999999999883585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177.15</v>
      </c>
      <c r="D741" s="1">
        <f>'PR-RAS'!E748</f>
        <v>1154.49</v>
      </c>
      <c r="E741" s="1">
        <v>0</v>
      </c>
      <c r="F741" s="1">
        <v>0</v>
      </c>
      <c r="G741" s="2">
        <f t="shared" si="10"/>
        <v>1839.7362000000001</v>
      </c>
      <c r="H741" s="2">
        <f t="shared" si="11"/>
        <v>0.64000000000001478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23601.73</v>
      </c>
      <c r="E883" s="1">
        <v>0</v>
      </c>
      <c r="F883" s="1">
        <v>0</v>
      </c>
      <c r="G883" s="2">
        <f t="shared" si="18"/>
        <v>41633.451719999997</v>
      </c>
      <c r="H883" s="2">
        <f t="shared" si="19"/>
        <v>0.27000000000043656</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3831.69</v>
      </c>
      <c r="D951" s="1">
        <f>'PR-RAS'!E958</f>
        <v>5694.14</v>
      </c>
      <c r="E951" s="1">
        <v>0</v>
      </c>
      <c r="F951" s="1">
        <v>0</v>
      </c>
      <c r="G951" s="2">
        <f t="shared" si="18"/>
        <v>14458.9715</v>
      </c>
      <c r="H951" s="2">
        <f t="shared" si="19"/>
        <v>0.45000000000027285</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3831.69</v>
      </c>
      <c r="D978" s="1">
        <f>'PR-RAS'!E987</f>
        <v>20520.07</v>
      </c>
      <c r="E978" s="1">
        <v>0</v>
      </c>
      <c r="F978" s="1">
        <v>0</v>
      </c>
      <c r="G978" s="2">
        <f t="shared" si="18"/>
        <v>43839.777910000004</v>
      </c>
      <c r="H978" s="2">
        <f t="shared" si="19"/>
        <v>0.37999999999965439</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116017.20000000001</v>
      </c>
      <c r="D984" s="6">
        <f>BILANCA!E6</f>
        <v>149339.58000000002</v>
      </c>
      <c r="E984" s="6">
        <v>0</v>
      </c>
      <c r="F984" s="6">
        <v>0</v>
      </c>
      <c r="G984" s="7">
        <f t="shared" ref="G984:G1241" si="22">B984/1000*C984+B984/500*D984</f>
        <v>414.69636000000003</v>
      </c>
      <c r="H984" s="7">
        <f t="shared" si="19"/>
        <v>0.61999999999534339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17272.350000000009</v>
      </c>
      <c r="D985" s="1">
        <f>BILANCA!E7</f>
        <v>56070.709999999992</v>
      </c>
      <c r="E985" s="1">
        <v>0</v>
      </c>
      <c r="F985" s="1">
        <v>0</v>
      </c>
      <c r="G985" s="2">
        <f t="shared" si="22"/>
        <v>258.82754</v>
      </c>
      <c r="H985" s="2">
        <f t="shared" si="19"/>
        <v>0.64000000001760782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17272.350000000009</v>
      </c>
      <c r="D990" s="1">
        <f>BILANCA!E12</f>
        <v>56070.709999999992</v>
      </c>
      <c r="E990" s="1">
        <v>0</v>
      </c>
      <c r="F990" s="1">
        <v>0</v>
      </c>
      <c r="G990" s="2">
        <f t="shared" si="22"/>
        <v>905.89639</v>
      </c>
      <c r="H990" s="2">
        <f t="shared" si="19"/>
        <v>0.64000000001760782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11188.320000000007</v>
      </c>
      <c r="D997" s="1">
        <f>BILANCA!E19</f>
        <v>28265.459999999992</v>
      </c>
      <c r="E997" s="1">
        <v>0</v>
      </c>
      <c r="F997" s="1">
        <v>0</v>
      </c>
      <c r="G997" s="2">
        <f t="shared" si="22"/>
        <v>948.06935999999996</v>
      </c>
      <c r="H997" s="2">
        <f t="shared" si="19"/>
        <v>0.77999999999883585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106516.06</v>
      </c>
      <c r="D998" s="1">
        <f>BILANCA!E20</f>
        <v>128722.79</v>
      </c>
      <c r="E998" s="1">
        <v>0</v>
      </c>
      <c r="F998" s="1">
        <v>0</v>
      </c>
      <c r="G998" s="2">
        <f t="shared" si="22"/>
        <v>5459.4245999999994</v>
      </c>
      <c r="H998" s="2">
        <f t="shared" si="19"/>
        <v>0.27000000000407454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21362.05</v>
      </c>
      <c r="D999" s="1">
        <f>BILANCA!E21</f>
        <v>21362.05</v>
      </c>
      <c r="E999" s="1">
        <v>0</v>
      </c>
      <c r="F999" s="1">
        <v>0</v>
      </c>
      <c r="G999" s="2">
        <f t="shared" si="22"/>
        <v>1025.3784000000001</v>
      </c>
      <c r="H999" s="2">
        <f t="shared" si="19"/>
        <v>9.9999999998544808E-2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116689.79</v>
      </c>
      <c r="D1006" s="1">
        <f>BILANCA!E28</f>
        <v>121819.38</v>
      </c>
      <c r="E1006" s="1">
        <v>0</v>
      </c>
      <c r="F1006" s="1">
        <v>0</v>
      </c>
      <c r="G1006" s="2">
        <f t="shared" si="22"/>
        <v>8287.5566500000004</v>
      </c>
      <c r="H1006" s="2">
        <f t="shared" si="19"/>
        <v>0.59000000001105946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6084.0300000000025</v>
      </c>
      <c r="D1007" s="1">
        <f>BILANCA!E29</f>
        <v>24105.249999999996</v>
      </c>
      <c r="E1007" s="1">
        <v>0</v>
      </c>
      <c r="F1007" s="1">
        <v>0</v>
      </c>
      <c r="G1007" s="2">
        <f t="shared" si="22"/>
        <v>1303.06872</v>
      </c>
      <c r="H1007" s="2">
        <f t="shared" si="19"/>
        <v>0.27999999999883585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27962.240000000002</v>
      </c>
      <c r="D1008" s="1">
        <f>BILANCA!E30</f>
        <v>41853.81</v>
      </c>
      <c r="E1008" s="1">
        <v>0</v>
      </c>
      <c r="F1008" s="1">
        <v>0</v>
      </c>
      <c r="G1008" s="2">
        <f t="shared" si="22"/>
        <v>2791.7465000000002</v>
      </c>
      <c r="H1008" s="2">
        <f t="shared" si="19"/>
        <v>0.43000000000392902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21878.21</v>
      </c>
      <c r="D1012" s="1">
        <f>BILANCA!E34</f>
        <v>17748.560000000001</v>
      </c>
      <c r="E1012" s="1">
        <v>0</v>
      </c>
      <c r="F1012" s="1">
        <v>0</v>
      </c>
      <c r="G1012" s="2">
        <f t="shared" si="22"/>
        <v>1663.8845700000002</v>
      </c>
      <c r="H1012" s="2">
        <f t="shared" si="19"/>
        <v>0.64999999999781721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3700</v>
      </c>
      <c r="E1023" s="1">
        <v>0</v>
      </c>
      <c r="F1023" s="1">
        <v>0</v>
      </c>
      <c r="G1023" s="2">
        <f t="shared" si="22"/>
        <v>296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3700</v>
      </c>
      <c r="E1025" s="1">
        <v>0</v>
      </c>
      <c r="F1025" s="1">
        <v>0</v>
      </c>
      <c r="G1025" s="2">
        <f t="shared" si="22"/>
        <v>310.8</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7340.11</v>
      </c>
      <c r="D1032" s="1">
        <f>BILANCA!E54</f>
        <v>8320.52</v>
      </c>
      <c r="E1032" s="1">
        <v>0</v>
      </c>
      <c r="F1032" s="1">
        <v>0</v>
      </c>
      <c r="G1032" s="2">
        <f t="shared" si="22"/>
        <v>1175.07635</v>
      </c>
      <c r="H1032" s="2">
        <f t="shared" si="19"/>
        <v>0.58999999999923602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7340.11</v>
      </c>
      <c r="D1033" s="1">
        <f>BILANCA!E55</f>
        <v>8320.52</v>
      </c>
      <c r="E1033" s="1">
        <v>0</v>
      </c>
      <c r="F1033" s="1">
        <v>0</v>
      </c>
      <c r="G1033" s="2">
        <f t="shared" si="22"/>
        <v>1199.0575000000001</v>
      </c>
      <c r="H1033" s="2">
        <f t="shared" si="19"/>
        <v>0.58999999999923602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98744.85</v>
      </c>
      <c r="D1046" s="1">
        <f>BILANCA!E68</f>
        <v>93268.870000000024</v>
      </c>
      <c r="E1046" s="1">
        <v>0</v>
      </c>
      <c r="F1046" s="1">
        <v>0</v>
      </c>
      <c r="G1046" s="2">
        <f t="shared" si="22"/>
        <v>17972.803170000003</v>
      </c>
      <c r="H1046" s="2">
        <f t="shared" si="19"/>
        <v>0.27999999996973202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12444.13</v>
      </c>
      <c r="D1047" s="1">
        <f>BILANCA!E69</f>
        <v>61.940000000046666</v>
      </c>
      <c r="E1047" s="1">
        <v>0</v>
      </c>
      <c r="F1047" s="1">
        <v>0</v>
      </c>
      <c r="G1047" s="2">
        <f t="shared" si="22"/>
        <v>804.35264000000598</v>
      </c>
      <c r="H1047" s="2">
        <f t="shared" si="19"/>
        <v>0.18999999995253347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12430.42</v>
      </c>
      <c r="D1048" s="1">
        <f>BILANCA!E70</f>
        <v>29.800000000046566</v>
      </c>
      <c r="E1048" s="1">
        <v>0</v>
      </c>
      <c r="F1048" s="1">
        <v>0</v>
      </c>
      <c r="G1048" s="2">
        <f t="shared" si="22"/>
        <v>811.85130000000606</v>
      </c>
      <c r="H1048" s="2">
        <f t="shared" si="19"/>
        <v>0.61999999995350663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12430.42</v>
      </c>
      <c r="D1050" s="1">
        <f>BILANCA!E72</f>
        <v>29.800000000046566</v>
      </c>
      <c r="E1050" s="1">
        <v>0</v>
      </c>
      <c r="F1050" s="1">
        <v>0</v>
      </c>
      <c r="G1050" s="2">
        <f t="shared" si="22"/>
        <v>836.83134000000632</v>
      </c>
      <c r="H1050" s="2">
        <f t="shared" si="19"/>
        <v>0.61999999995350663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13.71</v>
      </c>
      <c r="D1054" s="1">
        <f>BILANCA!E76</f>
        <v>32.1400000000001</v>
      </c>
      <c r="E1054" s="1">
        <v>0</v>
      </c>
      <c r="F1054" s="1">
        <v>0</v>
      </c>
      <c r="G1054" s="2">
        <f t="shared" si="22"/>
        <v>5.5372900000000138</v>
      </c>
      <c r="H1054" s="2">
        <f t="shared" si="19"/>
        <v>0.43000000000009919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10784.7</v>
      </c>
      <c r="D1056" s="1">
        <f>BILANCA!E78</f>
        <v>1598.1999999999989</v>
      </c>
      <c r="E1056" s="1">
        <v>0</v>
      </c>
      <c r="F1056" s="1">
        <v>0</v>
      </c>
      <c r="G1056" s="2">
        <f t="shared" si="22"/>
        <v>1020.6202999999998</v>
      </c>
      <c r="H1056" s="2">
        <f t="shared" si="19"/>
        <v>0.49999999999818101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10784.7</v>
      </c>
      <c r="D1064" s="1">
        <f>BILANCA!E86</f>
        <v>1598.1999999999989</v>
      </c>
      <c r="E1064" s="1">
        <v>0</v>
      </c>
      <c r="F1064" s="1">
        <v>0</v>
      </c>
      <c r="G1064" s="2">
        <f t="shared" si="22"/>
        <v>1132.4691</v>
      </c>
      <c r="H1064" s="2">
        <f t="shared" si="19"/>
        <v>0.49999999999818101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75516.02</v>
      </c>
      <c r="D1148" s="1">
        <f>BILANCA!E170</f>
        <v>91608.729999999981</v>
      </c>
      <c r="E1148" s="1">
        <v>0</v>
      </c>
      <c r="F1148" s="1">
        <v>0</v>
      </c>
      <c r="G1148" s="2">
        <f t="shared" si="22"/>
        <v>42691.0242</v>
      </c>
      <c r="H1148" s="2">
        <f t="shared" si="23"/>
        <v>0.29000000002270099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75516.02</v>
      </c>
      <c r="D1151" s="1">
        <f>BILANCA!E173</f>
        <v>91608.729999999981</v>
      </c>
      <c r="E1151" s="1">
        <v>0</v>
      </c>
      <c r="F1151" s="1">
        <v>0</v>
      </c>
      <c r="G1151" s="2">
        <f t="shared" si="22"/>
        <v>43467.22464</v>
      </c>
      <c r="H1151" s="2">
        <f t="shared" si="23"/>
        <v>0.29000000002270099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116017.2</v>
      </c>
      <c r="D1152" s="1">
        <f>BILANCA!E175</f>
        <v>149339.57999999999</v>
      </c>
      <c r="E1152" s="1">
        <v>0</v>
      </c>
      <c r="F1152" s="1">
        <v>0</v>
      </c>
      <c r="G1152" s="2">
        <f t="shared" si="22"/>
        <v>70083.684840000002</v>
      </c>
      <c r="H1152" s="2">
        <f t="shared" si="23"/>
        <v>0.6200000000098953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97849.39</v>
      </c>
      <c r="D1153" s="1">
        <f>BILANCA!E176</f>
        <v>131053.45999999999</v>
      </c>
      <c r="E1153" s="1">
        <v>0</v>
      </c>
      <c r="F1153" s="1">
        <v>0</v>
      </c>
      <c r="G1153" s="2">
        <f t="shared" si="22"/>
        <v>61192.572700000004</v>
      </c>
      <c r="H1153" s="2">
        <f t="shared" si="23"/>
        <v>0.84999999999126885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95236.91</v>
      </c>
      <c r="D1154" s="1">
        <f>BILANCA!E177</f>
        <v>110533.38999999998</v>
      </c>
      <c r="E1154" s="1">
        <v>0</v>
      </c>
      <c r="F1154" s="1">
        <v>0</v>
      </c>
      <c r="G1154" s="2">
        <f t="shared" si="22"/>
        <v>54087.930990000001</v>
      </c>
      <c r="H1154" s="2">
        <f t="shared" si="23"/>
        <v>0.47999999998137355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73893.240000000005</v>
      </c>
      <c r="D1155" s="1">
        <f>BILANCA!E178</f>
        <v>91608.729999999981</v>
      </c>
      <c r="E1155" s="1">
        <v>0</v>
      </c>
      <c r="F1155" s="1">
        <v>0</v>
      </c>
      <c r="G1155" s="2">
        <f t="shared" si="22"/>
        <v>44223.040399999991</v>
      </c>
      <c r="H1155" s="2">
        <f t="shared" si="23"/>
        <v>0.51000000002386514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11086.67</v>
      </c>
      <c r="D1156" s="1">
        <f>BILANCA!E179</f>
        <v>18816.010000000009</v>
      </c>
      <c r="E1156" s="1">
        <v>0</v>
      </c>
      <c r="F1156" s="1">
        <v>0</v>
      </c>
      <c r="G1156" s="2">
        <f t="shared" si="22"/>
        <v>8428.3333700000021</v>
      </c>
      <c r="H1156" s="2">
        <f t="shared" si="23"/>
        <v>0.34000000000924047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69.13</v>
      </c>
      <c r="D1157" s="1">
        <f>BILANCA!E180</f>
        <v>108.42999999999995</v>
      </c>
      <c r="E1157" s="1">
        <v>0</v>
      </c>
      <c r="F1157" s="1">
        <v>0</v>
      </c>
      <c r="G1157" s="2">
        <f t="shared" si="22"/>
        <v>49.762259999999976</v>
      </c>
      <c r="H1157" s="2">
        <f t="shared" si="23"/>
        <v>0.55999999999994543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69.13</v>
      </c>
      <c r="D1160" s="1">
        <f>BILANCA!E183</f>
        <v>108.42999999999995</v>
      </c>
      <c r="E1160" s="1">
        <v>0</v>
      </c>
      <c r="F1160" s="1">
        <v>0</v>
      </c>
      <c r="G1160" s="2">
        <f t="shared" si="22"/>
        <v>50.620229999999978</v>
      </c>
      <c r="H1160" s="2">
        <f t="shared" si="23"/>
        <v>0.55999999999994543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10187.870000000001</v>
      </c>
      <c r="D1165" s="1">
        <f>BILANCA!E188</f>
        <v>0.22000000000116415</v>
      </c>
      <c r="E1165" s="1">
        <v>0</v>
      </c>
      <c r="F1165" s="1">
        <v>0</v>
      </c>
      <c r="G1165" s="2">
        <f t="shared" si="22"/>
        <v>1854.2724200000005</v>
      </c>
      <c r="H1165" s="2">
        <f t="shared" si="23"/>
        <v>0.3500000000003638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2612.48</v>
      </c>
      <c r="D1183" s="1">
        <f>BILANCA!E206</f>
        <v>20520.07</v>
      </c>
      <c r="E1183" s="1">
        <v>0</v>
      </c>
      <c r="F1183" s="1">
        <v>0</v>
      </c>
      <c r="G1183" s="2">
        <f t="shared" si="22"/>
        <v>8730.5239999999994</v>
      </c>
      <c r="H1183" s="2">
        <f t="shared" si="23"/>
        <v>0.54999999999972715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2612.48</v>
      </c>
      <c r="D1184" s="1">
        <f>BILANCA!E207</f>
        <v>20520.07</v>
      </c>
      <c r="E1184" s="1">
        <v>0</v>
      </c>
      <c r="F1184" s="1">
        <v>0</v>
      </c>
      <c r="G1184" s="2">
        <f t="shared" si="22"/>
        <v>8774.176620000002</v>
      </c>
      <c r="H1184" s="2">
        <f t="shared" si="23"/>
        <v>0.54999999999972715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2612.48</v>
      </c>
      <c r="D1191" s="1">
        <f>BILANCA!E214</f>
        <v>20520.07</v>
      </c>
      <c r="E1191" s="1">
        <v>0</v>
      </c>
      <c r="F1191" s="1">
        <v>0</v>
      </c>
      <c r="G1191" s="2">
        <f t="shared" si="22"/>
        <v>9079.7449599999982</v>
      </c>
      <c r="H1191" s="2">
        <f t="shared" si="23"/>
        <v>0.54999999999972715</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18167.809999999998</v>
      </c>
      <c r="D1214" s="1">
        <f>BILANCA!E237</f>
        <v>18286.120000000003</v>
      </c>
      <c r="E1214" s="1">
        <v>0</v>
      </c>
      <c r="F1214" s="1">
        <v>0</v>
      </c>
      <c r="G1214" s="2">
        <f t="shared" si="22"/>
        <v>12644.951550000002</v>
      </c>
      <c r="H1214" s="2">
        <f t="shared" si="23"/>
        <v>0.31000000000494765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14660.369999999999</v>
      </c>
      <c r="D1215" s="1">
        <f>BILANCA!E238</f>
        <v>35551.14</v>
      </c>
      <c r="E1215" s="1">
        <v>0</v>
      </c>
      <c r="F1215" s="1">
        <v>0</v>
      </c>
      <c r="G1215" s="2">
        <f t="shared" si="22"/>
        <v>19896.934799999999</v>
      </c>
      <c r="H1215" s="2">
        <f t="shared" si="23"/>
        <v>0.50999999999839929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17272.849999999999</v>
      </c>
      <c r="D1216" s="1">
        <f>BILANCA!E239</f>
        <v>56071.21</v>
      </c>
      <c r="E1216" s="1">
        <v>0</v>
      </c>
      <c r="F1216" s="1">
        <v>0</v>
      </c>
      <c r="G1216" s="2">
        <f t="shared" si="22"/>
        <v>30153.75791</v>
      </c>
      <c r="H1216" s="2">
        <f t="shared" si="23"/>
        <v>0.36000000000058208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17272.849999999999</v>
      </c>
      <c r="D1217" s="1">
        <f>BILANCA!E240</f>
        <v>56071.21</v>
      </c>
      <c r="E1217" s="1">
        <v>0</v>
      </c>
      <c r="F1217" s="1">
        <v>0</v>
      </c>
      <c r="G1217" s="2">
        <f t="shared" si="22"/>
        <v>30283.173180000002</v>
      </c>
      <c r="H1217" s="2">
        <f t="shared" si="23"/>
        <v>0.36000000000058208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2612.48</v>
      </c>
      <c r="D1219" s="1">
        <f>BILANCA!E242</f>
        <v>20520.07</v>
      </c>
      <c r="E1219" s="1">
        <v>0</v>
      </c>
      <c r="F1219" s="1">
        <v>0</v>
      </c>
      <c r="G1219" s="2">
        <f t="shared" si="22"/>
        <v>10302.018319999999</v>
      </c>
      <c r="H1219" s="2">
        <f t="shared" si="23"/>
        <v>0.54999999999972715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2612.48</v>
      </c>
      <c r="D1220" s="1">
        <f>BILANCA!E243</f>
        <v>20520.07</v>
      </c>
      <c r="E1220" s="1">
        <v>0</v>
      </c>
      <c r="F1220" s="1">
        <v>0</v>
      </c>
      <c r="G1220" s="2">
        <f t="shared" si="22"/>
        <v>10345.67094</v>
      </c>
      <c r="H1220" s="2">
        <f t="shared" si="23"/>
        <v>0.54999999999972715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3507.44</v>
      </c>
      <c r="D1222" s="1">
        <f>BILANCA!E245</f>
        <v>-17265.019999999997</v>
      </c>
      <c r="E1222" s="1">
        <v>0</v>
      </c>
      <c r="F1222" s="1">
        <v>0</v>
      </c>
      <c r="G1222" s="2">
        <f t="shared" si="22"/>
        <v>-7414.4013999999988</v>
      </c>
      <c r="H1222" s="2">
        <f t="shared" si="23"/>
        <v>0.45999999999685315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6119.92</v>
      </c>
      <c r="D1223" s="1">
        <f>BILANCA!E246</f>
        <v>20520.07</v>
      </c>
      <c r="E1223" s="1">
        <v>0</v>
      </c>
      <c r="F1223" s="1">
        <v>0</v>
      </c>
      <c r="G1223" s="2">
        <f t="shared" si="22"/>
        <v>11318.4144</v>
      </c>
      <c r="H1223" s="2">
        <f t="shared" si="23"/>
        <v>0.1499999999996362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3507.44</v>
      </c>
      <c r="D1224" s="1">
        <f>BILANCA!E247</f>
        <v>0</v>
      </c>
      <c r="E1224" s="1">
        <v>0</v>
      </c>
      <c r="F1224" s="1">
        <v>0</v>
      </c>
      <c r="G1224" s="2">
        <f t="shared" si="22"/>
        <v>845.29304000000002</v>
      </c>
      <c r="H1224" s="2">
        <f t="shared" si="23"/>
        <v>0.44000000000005457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2612.48</v>
      </c>
      <c r="D1226" s="1">
        <f>BILANCA!E249</f>
        <v>20520.07</v>
      </c>
      <c r="E1226" s="1">
        <v>0</v>
      </c>
      <c r="F1226" s="1">
        <v>0</v>
      </c>
      <c r="G1226" s="2">
        <f t="shared" si="22"/>
        <v>10607.586660000001</v>
      </c>
      <c r="H1226" s="2">
        <f t="shared" si="23"/>
        <v>0.54999999999972715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2612.48</v>
      </c>
      <c r="D1227" s="1">
        <f>BILANCA!E250</f>
        <v>37785.089999999997</v>
      </c>
      <c r="E1227" s="1">
        <v>0</v>
      </c>
      <c r="F1227" s="1">
        <v>0</v>
      </c>
      <c r="G1227" s="2">
        <f t="shared" si="22"/>
        <v>19076.569039999998</v>
      </c>
      <c r="H1227" s="2">
        <f t="shared" si="23"/>
        <v>0.56999999999652573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17265.02</v>
      </c>
      <c r="E1228" s="1">
        <v>0</v>
      </c>
      <c r="F1228" s="1">
        <v>0</v>
      </c>
      <c r="G1228" s="2">
        <f t="shared" si="22"/>
        <v>8459.8598000000002</v>
      </c>
      <c r="H1228" s="2">
        <f t="shared" si="23"/>
        <v>2.0000000000436557E-2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2612.48</v>
      </c>
      <c r="D1229" s="1">
        <f>BILANCA!E252</f>
        <v>20520.07</v>
      </c>
      <c r="E1229" s="1">
        <v>0</v>
      </c>
      <c r="F1229" s="1">
        <v>0</v>
      </c>
      <c r="G1229" s="2">
        <f t="shared" si="22"/>
        <v>10738.544519999999</v>
      </c>
      <c r="H1229" s="2">
        <f t="shared" si="23"/>
        <v>0.54999999999972715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68055.92</v>
      </c>
      <c r="D1236" s="1">
        <f>BILANCA!E259</f>
        <v>68055.92</v>
      </c>
      <c r="E1236" s="1">
        <v>0</v>
      </c>
      <c r="F1236" s="1">
        <v>0</v>
      </c>
      <c r="G1236" s="2">
        <f t="shared" si="22"/>
        <v>51654.44328</v>
      </c>
      <c r="H1236" s="2">
        <f t="shared" si="23"/>
        <v>0.16000000000349246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68055.92</v>
      </c>
      <c r="D1237" s="1">
        <f>BILANCA!E260</f>
        <v>68055.92</v>
      </c>
      <c r="E1237" s="1">
        <v>0</v>
      </c>
      <c r="F1237" s="1">
        <v>0</v>
      </c>
      <c r="G1237" s="2">
        <f t="shared" si="22"/>
        <v>51858.611039999996</v>
      </c>
      <c r="H1237" s="2">
        <f t="shared" si="23"/>
        <v>0.16000000000349246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10183.959999999999</v>
      </c>
      <c r="D1244" s="1">
        <f>BILANCA!E268</f>
        <v>0</v>
      </c>
      <c r="E1244" s="1">
        <v>0</v>
      </c>
      <c r="F1244" s="1">
        <v>0</v>
      </c>
      <c r="G1244" s="2">
        <f t="shared" si="24"/>
        <v>2658.0135599999999</v>
      </c>
      <c r="H1244" s="2">
        <f t="shared" si="23"/>
        <v>4.0000000000873115E-2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600.74</v>
      </c>
      <c r="D1245" s="1">
        <f>BILANCA!E269</f>
        <v>1598.2</v>
      </c>
      <c r="E1245" s="1">
        <v>0</v>
      </c>
      <c r="F1245" s="1">
        <v>0</v>
      </c>
      <c r="G1245" s="2">
        <f t="shared" si="24"/>
        <v>994.85068000000001</v>
      </c>
      <c r="H1245" s="2">
        <f t="shared" si="23"/>
        <v>0.46000000000003638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95236.91</v>
      </c>
      <c r="D1264" s="1">
        <f>BILANCA!E288</f>
        <v>110533.38999999998</v>
      </c>
      <c r="E1264" s="1">
        <v>0</v>
      </c>
      <c r="F1264" s="1">
        <v>0</v>
      </c>
      <c r="G1264" s="2">
        <f t="shared" si="24"/>
        <v>88881.336890000006</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2612.48</v>
      </c>
      <c r="D1270" s="1">
        <f>BILANCA!E294</f>
        <v>20520.07</v>
      </c>
      <c r="E1270" s="1">
        <v>0</v>
      </c>
      <c r="F1270" s="1">
        <v>0</v>
      </c>
      <c r="G1270" s="2">
        <f t="shared" si="24"/>
        <v>12528.301939999999</v>
      </c>
      <c r="H1270" s="2">
        <f t="shared" si="23"/>
        <v>0.54999999999972715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0.21999999999999997</v>
      </c>
      <c r="E1274" s="1">
        <v>0</v>
      </c>
      <c r="F1274" s="1">
        <v>0</v>
      </c>
      <c r="G1274" s="2">
        <f t="shared" si="24"/>
        <v>0.12803999999999999</v>
      </c>
      <c r="H1274" s="2">
        <f t="shared" si="23"/>
        <v>0.21999999999999997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2612.48</v>
      </c>
      <c r="D1288" s="1">
        <f>BILANCA!E312</f>
        <v>20520.07</v>
      </c>
      <c r="E1288" s="1">
        <v>0</v>
      </c>
      <c r="F1288" s="1">
        <v>0</v>
      </c>
      <c r="G1288" s="2">
        <f t="shared" si="24"/>
        <v>13314.049099999998</v>
      </c>
      <c r="H1288" s="2">
        <f t="shared" si="23"/>
        <v>0.54999999999972715</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919535.58</v>
      </c>
      <c r="D1322" s="1">
        <f>'RAS-funkcijski'!E28</f>
        <v>1259054.6100000001</v>
      </c>
      <c r="E1322" s="1">
        <v>0</v>
      </c>
      <c r="F1322" s="1">
        <v>0</v>
      </c>
      <c r="G1322" s="2">
        <f t="shared" si="24"/>
        <v>82503.475200000001</v>
      </c>
      <c r="H1322" s="2">
        <f t="shared" si="23"/>
        <v>0.80999999993946403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919535.58</v>
      </c>
      <c r="D1325" s="1">
        <f>'RAS-funkcijski'!E31</f>
        <v>1259054.6100000001</v>
      </c>
      <c r="E1325" s="1">
        <v>0</v>
      </c>
      <c r="F1325" s="1">
        <v>0</v>
      </c>
      <c r="G1325" s="2">
        <f t="shared" si="24"/>
        <v>92816.409599999999</v>
      </c>
      <c r="H1325" s="2">
        <f t="shared" si="23"/>
        <v>0.80999999993946403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919535.58</v>
      </c>
      <c r="D1435" s="13">
        <f>'RAS-funkcijski'!E141</f>
        <v>1259054.6100000001</v>
      </c>
      <c r="E1435" s="13">
        <v>0</v>
      </c>
      <c r="F1435" s="13">
        <v>0</v>
      </c>
      <c r="G1435" s="14">
        <f t="shared" si="24"/>
        <v>470957.33760000009</v>
      </c>
      <c r="H1435" s="14">
        <f t="shared" si="27"/>
        <v>0.80999999993946403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25906.73</v>
      </c>
      <c r="D1436" s="6">
        <f>'P-VRIO'!E5</f>
        <v>0</v>
      </c>
      <c r="E1436" s="6">
        <v>0</v>
      </c>
      <c r="F1436" s="6">
        <v>0</v>
      </c>
      <c r="G1436" s="7">
        <f t="shared" si="24"/>
        <v>25.90673</v>
      </c>
      <c r="H1436" s="7">
        <f t="shared" si="27"/>
        <v>0.27000000000043656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25906.73</v>
      </c>
      <c r="D1453" s="1">
        <f>'P-VRIO'!E22</f>
        <v>0</v>
      </c>
      <c r="E1453" s="1">
        <v>0</v>
      </c>
      <c r="F1453" s="1">
        <v>0</v>
      </c>
      <c r="G1453" s="2">
        <f t="shared" si="24"/>
        <v>466.32113999999996</v>
      </c>
      <c r="H1453" s="2">
        <f t="shared" si="27"/>
        <v>0.27000000000043656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25906.73</v>
      </c>
      <c r="D1454" s="1">
        <f>'P-VRIO'!E23</f>
        <v>0</v>
      </c>
      <c r="E1454" s="1">
        <v>0</v>
      </c>
      <c r="F1454" s="1">
        <v>0</v>
      </c>
      <c r="G1454" s="2">
        <f t="shared" si="24"/>
        <v>492.22787</v>
      </c>
      <c r="H1454" s="2">
        <f t="shared" si="27"/>
        <v>0.27000000000043656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25906.73</v>
      </c>
      <c r="D1455" s="1">
        <f>'P-VRIO'!E24</f>
        <v>0</v>
      </c>
      <c r="E1455" s="1">
        <v>0</v>
      </c>
      <c r="F1455" s="1">
        <v>0</v>
      </c>
      <c r="G1455" s="2">
        <f t="shared" si="24"/>
        <v>518.13459999999998</v>
      </c>
      <c r="H1455" s="2">
        <f t="shared" si="27"/>
        <v>0.27000000000043656</v>
      </c>
      <c r="I1455" s="10">
        <f t="shared" ref="I1455:I1460" si="30">G1455*H1455</f>
        <v>139.89634200022618</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97849.39</v>
      </c>
      <c r="D1480" s="6"/>
      <c r="E1480" s="6">
        <v>0</v>
      </c>
      <c r="F1480" s="6">
        <v>0</v>
      </c>
      <c r="G1480" s="7">
        <f t="shared" ref="G1480:G1580" si="34">B1480/1000*C1480</f>
        <v>97.84939</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1308669.1499999999</v>
      </c>
      <c r="D1481" s="1">
        <v>0</v>
      </c>
      <c r="E1481" s="1">
        <v>0</v>
      </c>
      <c r="F1481" s="1">
        <v>0</v>
      </c>
      <c r="G1481" s="2">
        <f t="shared" si="34"/>
        <v>2617.3382999999999</v>
      </c>
      <c r="H1481" s="2">
        <f t="shared" si="35"/>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1261465.69</v>
      </c>
      <c r="D1483" s="1">
        <v>0</v>
      </c>
      <c r="E1483" s="1">
        <v>0</v>
      </c>
      <c r="F1483" s="1">
        <v>0</v>
      </c>
      <c r="G1483" s="2">
        <f t="shared" si="34"/>
        <v>5045.86276</v>
      </c>
      <c r="H1483" s="2">
        <f t="shared" si="35"/>
        <v>0.31000000005587935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1040158.18</v>
      </c>
      <c r="D1484" s="1">
        <v>0</v>
      </c>
      <c r="E1484" s="1">
        <v>0</v>
      </c>
      <c r="F1484" s="1">
        <v>0</v>
      </c>
      <c r="G1484" s="2">
        <f t="shared" si="34"/>
        <v>5200.7909</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213679.33</v>
      </c>
      <c r="D1485" s="1">
        <v>0</v>
      </c>
      <c r="E1485" s="1">
        <v>0</v>
      </c>
      <c r="F1485" s="1">
        <v>0</v>
      </c>
      <c r="G1485" s="2">
        <f t="shared" si="34"/>
        <v>1282.0759799999998</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1923.77</v>
      </c>
      <c r="D1486" s="1">
        <v>0</v>
      </c>
      <c r="E1486" s="1">
        <v>0</v>
      </c>
      <c r="F1486" s="1">
        <v>0</v>
      </c>
      <c r="G1486" s="2">
        <f t="shared" si="34"/>
        <v>13.466390000000001</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5704.41</v>
      </c>
      <c r="D1491" s="1">
        <v>0</v>
      </c>
      <c r="E1491" s="1">
        <v>0</v>
      </c>
      <c r="F1491" s="1">
        <v>0</v>
      </c>
      <c r="G1491" s="2">
        <f t="shared" si="34"/>
        <v>68.452920000000006</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23601.73</v>
      </c>
      <c r="D1492" s="1">
        <v>0</v>
      </c>
      <c r="E1492" s="1">
        <v>0</v>
      </c>
      <c r="F1492" s="1">
        <v>0</v>
      </c>
      <c r="G1492" s="2">
        <f t="shared" si="34"/>
        <v>306.82248999999996</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23601.73</v>
      </c>
      <c r="D1493" s="1">
        <v>0</v>
      </c>
      <c r="E1493" s="1">
        <v>0</v>
      </c>
      <c r="F1493" s="1">
        <v>0</v>
      </c>
      <c r="G1493" s="2">
        <f t="shared" si="34"/>
        <v>330.42421999999999</v>
      </c>
      <c r="H1493" s="2">
        <f t="shared" si="35"/>
        <v>0.27000000000043656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23601.73</v>
      </c>
      <c r="D1497" s="1">
        <v>0</v>
      </c>
      <c r="E1497" s="1">
        <v>0</v>
      </c>
      <c r="F1497" s="1">
        <v>0</v>
      </c>
      <c r="G1497" s="2">
        <f t="shared" si="34"/>
        <v>424.83113999999995</v>
      </c>
      <c r="H1497" s="2">
        <f t="shared" si="35"/>
        <v>0.27000000000043656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1275465.0799999998</v>
      </c>
      <c r="D1499" s="1">
        <v>0</v>
      </c>
      <c r="E1499" s="1">
        <v>0</v>
      </c>
      <c r="F1499" s="1">
        <v>0</v>
      </c>
      <c r="G1499" s="2">
        <f t="shared" si="34"/>
        <v>25509.301599999999</v>
      </c>
      <c r="H1499" s="2">
        <f t="shared" si="35"/>
        <v>7.9999999841675162E-2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1246169.21</v>
      </c>
      <c r="D1501" s="1">
        <v>0</v>
      </c>
      <c r="E1501" s="1">
        <v>0</v>
      </c>
      <c r="F1501" s="1">
        <v>0</v>
      </c>
      <c r="G1501" s="2">
        <f t="shared" si="34"/>
        <v>27415.722619999997</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1022442.69</v>
      </c>
      <c r="D1502" s="1">
        <v>0</v>
      </c>
      <c r="E1502" s="1">
        <v>0</v>
      </c>
      <c r="F1502" s="1">
        <v>0</v>
      </c>
      <c r="G1502" s="2">
        <f t="shared" si="34"/>
        <v>23516.181869999997</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205949.99</v>
      </c>
      <c r="D1503" s="1">
        <v>0</v>
      </c>
      <c r="E1503" s="1">
        <v>0</v>
      </c>
      <c r="F1503" s="1">
        <v>0</v>
      </c>
      <c r="G1503" s="2">
        <f t="shared" si="34"/>
        <v>4942.7997599999999</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1884.47</v>
      </c>
      <c r="D1504" s="1">
        <v>0</v>
      </c>
      <c r="E1504" s="1">
        <v>0</v>
      </c>
      <c r="F1504" s="1">
        <v>0</v>
      </c>
      <c r="G1504" s="2">
        <f t="shared" si="34"/>
        <v>47.111750000000001</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15892.06</v>
      </c>
      <c r="D1509" s="1">
        <v>0</v>
      </c>
      <c r="E1509" s="1">
        <v>0</v>
      </c>
      <c r="F1509" s="1">
        <v>0</v>
      </c>
      <c r="G1509" s="2">
        <f t="shared" si="34"/>
        <v>476.76179999999999</v>
      </c>
      <c r="H1509" s="2">
        <f t="shared" si="35"/>
        <v>5.9999999999490683E-2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23601.73</v>
      </c>
      <c r="D1510" s="1">
        <v>0</v>
      </c>
      <c r="E1510" s="1">
        <v>0</v>
      </c>
      <c r="F1510" s="1">
        <v>0</v>
      </c>
      <c r="G1510" s="2">
        <f t="shared" si="34"/>
        <v>731.65363000000002</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5694.14</v>
      </c>
      <c r="D1511" s="1">
        <v>0</v>
      </c>
      <c r="E1511" s="1">
        <v>0</v>
      </c>
      <c r="F1511" s="1">
        <v>0</v>
      </c>
      <c r="G1511" s="2">
        <f t="shared" si="34"/>
        <v>182.21248000000003</v>
      </c>
      <c r="H1511" s="2">
        <f t="shared" si="35"/>
        <v>0.14000000000032742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5694.14</v>
      </c>
      <c r="D1515" s="1">
        <v>0</v>
      </c>
      <c r="E1515" s="1">
        <v>0</v>
      </c>
      <c r="F1515" s="1">
        <v>0</v>
      </c>
      <c r="G1515" s="2">
        <f t="shared" si="34"/>
        <v>204.98903999999999</v>
      </c>
      <c r="H1515" s="2">
        <f t="shared" si="35"/>
        <v>0.14000000000032742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131053.45999999996</v>
      </c>
      <c r="D1517" s="1">
        <v>0</v>
      </c>
      <c r="E1517" s="1">
        <v>0</v>
      </c>
      <c r="F1517" s="1">
        <v>0</v>
      </c>
      <c r="G1517" s="2">
        <f t="shared" si="34"/>
        <v>4980.0314799999987</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131053.46000000014</v>
      </c>
      <c r="D1576" s="1">
        <v>0</v>
      </c>
      <c r="E1576" s="1">
        <v>0</v>
      </c>
      <c r="F1576" s="1">
        <v>0</v>
      </c>
      <c r="G1576" s="2">
        <f t="shared" si="34"/>
        <v>12712.185620000013</v>
      </c>
      <c r="H1576" s="2">
        <f t="shared" si="35"/>
        <v>0.46000000013737008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110533.39000000013</v>
      </c>
      <c r="D1578" s="1">
        <v>0</v>
      </c>
      <c r="E1578" s="1">
        <v>0</v>
      </c>
      <c r="F1578" s="1">
        <v>0</v>
      </c>
      <c r="G1578" s="2">
        <f t="shared" si="34"/>
        <v>10942.805610000014</v>
      </c>
      <c r="H1578" s="2">
        <f t="shared" si="35"/>
        <v>0.39000000013038516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20520.07</v>
      </c>
      <c r="D1580" s="13">
        <v>0</v>
      </c>
      <c r="E1580" s="13">
        <v>0</v>
      </c>
      <c r="F1580" s="13">
        <v>0</v>
      </c>
      <c r="G1580" s="14">
        <f t="shared" si="34"/>
        <v>2072.5270700000001</v>
      </c>
      <c r="H1580" s="14">
        <f t="shared" si="35"/>
        <v>6.9999999999708962E-2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4655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934264.09</v>
      </c>
      <c r="I16" s="170">
        <f>'PR-RAS'!E6</f>
        <v>1220374.55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919535.58</v>
      </c>
      <c r="I17" s="170">
        <f>'PR-RAS'!E151</f>
        <v>1235452.8800000001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3507.440000000066</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17265.019999999971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17272.350000000009</v>
      </c>
      <c r="I20" s="173">
        <f>BILANCA!E7</f>
        <v>56070.709999999992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98744.85</v>
      </c>
      <c r="I21" s="175">
        <f>BILANCA!E68</f>
        <v>93268.870000000024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97849.39</v>
      </c>
      <c r="I22" s="175">
        <f>BILANCA!E176</f>
        <v>131053.45999999999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18167.809999999998</v>
      </c>
      <c r="I23" s="177">
        <f>BILANCA!E237</f>
        <v>18286.120000000003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919535.58</v>
      </c>
      <c r="I28" s="179">
        <f>'RAS-funkcijski'!E141</f>
        <v>1259054.6100000001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25906.73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25906.73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97849.39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131053.45999999996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131053.46000000014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68"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934264.09</v>
      </c>
      <c r="E6" s="51">
        <f>E7+E44+E50+E82+E106+E124+E133+E139</f>
        <v>1220374.55</v>
      </c>
      <c r="F6" s="52">
        <f t="shared" ref="F6:F131" si="0">IF(D6&lt;&gt;0,IF(E6/D6&gt;=100,"&gt;&gt;100",E6/D6*100),"-")</f>
        <v>130.62415253485767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162.49</v>
      </c>
      <c r="E124" s="51">
        <f t="shared" si="27"/>
        <v>165.54</v>
      </c>
      <c r="F124" s="52">
        <f t="shared" si="0"/>
        <v>101.87703858698995</v>
      </c>
    </row>
    <row r="125" spans="1:6" ht="12.75" customHeight="1" x14ac:dyDescent="0.2">
      <c r="A125" s="53">
        <v>661</v>
      </c>
      <c r="B125" s="86" t="s">
        <v>296</v>
      </c>
      <c r="C125" s="50" t="s">
        <v>297</v>
      </c>
      <c r="D125" s="51">
        <f t="shared" ref="D125:E125" si="28">SUM(D126:D127)</f>
        <v>162.49</v>
      </c>
      <c r="E125" s="51">
        <f t="shared" si="28"/>
        <v>165.54</v>
      </c>
      <c r="F125" s="52">
        <f t="shared" si="0"/>
        <v>101.87703858698995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162.49</v>
      </c>
      <c r="E127" s="242">
        <v>165.54</v>
      </c>
      <c r="F127" s="52">
        <f t="shared" si="0"/>
        <v>101.87703858698995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934101.6</v>
      </c>
      <c r="E133" s="51">
        <f t="shared" si="30"/>
        <v>1220209.01</v>
      </c>
      <c r="F133" s="52">
        <f t="shared" ref="F133:F223" si="31">IF(D133&lt;&gt;0,IF(E133/D133&gt;=100,"&gt;&gt;100",E133/D133*100),"-")</f>
        <v>130.62915318847544</v>
      </c>
    </row>
    <row r="134" spans="1:6" ht="24" x14ac:dyDescent="0.2">
      <c r="A134" s="53">
        <v>671</v>
      </c>
      <c r="B134" s="232" t="s">
        <v>314</v>
      </c>
      <c r="C134" s="50" t="s">
        <v>315</v>
      </c>
      <c r="D134" s="51">
        <f t="shared" ref="D134:E134" si="32">SUM(D135:D137)</f>
        <v>934101.6</v>
      </c>
      <c r="E134" s="51">
        <f t="shared" si="32"/>
        <v>1220209.01</v>
      </c>
      <c r="F134" s="52">
        <f t="shared" si="31"/>
        <v>130.62915318847544</v>
      </c>
    </row>
    <row r="135" spans="1:6" ht="12.75" customHeight="1" x14ac:dyDescent="0.2">
      <c r="A135" s="53">
        <v>6711</v>
      </c>
      <c r="B135" s="85" t="s">
        <v>316</v>
      </c>
      <c r="C135" s="50" t="s">
        <v>317</v>
      </c>
      <c r="D135" s="242">
        <v>930243.77</v>
      </c>
      <c r="E135" s="242">
        <v>1214545.71</v>
      </c>
      <c r="F135" s="52">
        <f t="shared" si="31"/>
        <v>130.56209019276744</v>
      </c>
    </row>
    <row r="136" spans="1:6" ht="24" x14ac:dyDescent="0.2">
      <c r="A136" s="53">
        <v>6712</v>
      </c>
      <c r="B136" s="232" t="s">
        <v>318</v>
      </c>
      <c r="C136" s="50" t="s">
        <v>319</v>
      </c>
      <c r="D136" s="242">
        <v>3857.83</v>
      </c>
      <c r="E136" s="242">
        <v>5663.3</v>
      </c>
      <c r="F136" s="52">
        <f t="shared" si="31"/>
        <v>146.800144122473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919535.58</v>
      </c>
      <c r="E151" s="51">
        <f t="shared" si="35"/>
        <v>1235452.8800000001</v>
      </c>
      <c r="F151" s="52">
        <f t="shared" si="31"/>
        <v>134.35618010561376</v>
      </c>
    </row>
    <row r="152" spans="1:6" ht="12.75" customHeight="1" x14ac:dyDescent="0.2">
      <c r="A152" s="53">
        <v>31</v>
      </c>
      <c r="B152" s="85" t="s">
        <v>349</v>
      </c>
      <c r="C152" s="50" t="s">
        <v>350</v>
      </c>
      <c r="D152" s="51">
        <f t="shared" ref="D152:E152" si="36">D153+D158+D159</f>
        <v>765557.99</v>
      </c>
      <c r="E152" s="51">
        <f t="shared" si="36"/>
        <v>1018675.52</v>
      </c>
      <c r="F152" s="52">
        <f t="shared" si="31"/>
        <v>133.0631426105291</v>
      </c>
    </row>
    <row r="153" spans="1:6" ht="12.75" customHeight="1" x14ac:dyDescent="0.2">
      <c r="A153" s="53">
        <v>311</v>
      </c>
      <c r="B153" s="85" t="s">
        <v>351</v>
      </c>
      <c r="C153" s="50" t="s">
        <v>352</v>
      </c>
      <c r="D153" s="51">
        <f t="shared" ref="D153:E153" si="37">SUM(D154:D157)</f>
        <v>639141.38</v>
      </c>
      <c r="E153" s="51">
        <f t="shared" si="37"/>
        <v>855095.27</v>
      </c>
      <c r="F153" s="52">
        <f t="shared" si="31"/>
        <v>133.78812525015985</v>
      </c>
    </row>
    <row r="154" spans="1:6" ht="12.75" customHeight="1" x14ac:dyDescent="0.2">
      <c r="A154" s="53">
        <v>3111</v>
      </c>
      <c r="B154" s="85" t="s">
        <v>353</v>
      </c>
      <c r="C154" s="50" t="s">
        <v>354</v>
      </c>
      <c r="D154" s="242">
        <v>633446.39</v>
      </c>
      <c r="E154" s="242">
        <v>849796.04</v>
      </c>
      <c r="F154" s="52">
        <f t="shared" si="31"/>
        <v>134.15437413732835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5694.99</v>
      </c>
      <c r="E156" s="242">
        <v>5299.23</v>
      </c>
      <c r="F156" s="52">
        <f t="shared" si="31"/>
        <v>93.050734066258229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25429.74</v>
      </c>
      <c r="E158" s="242">
        <v>28414.799999999999</v>
      </c>
      <c r="F158" s="52">
        <f t="shared" si="31"/>
        <v>111.73846055838557</v>
      </c>
    </row>
    <row r="159" spans="1:6" ht="12.75" customHeight="1" x14ac:dyDescent="0.2">
      <c r="A159" s="53">
        <v>313</v>
      </c>
      <c r="B159" s="85" t="s">
        <v>363</v>
      </c>
      <c r="C159" s="50" t="s">
        <v>364</v>
      </c>
      <c r="D159" s="51">
        <f t="shared" ref="D159:E159" si="38">SUM(D160:D162)</f>
        <v>100986.87</v>
      </c>
      <c r="E159" s="51">
        <f t="shared" si="38"/>
        <v>135165.45000000001</v>
      </c>
      <c r="F159" s="52">
        <f t="shared" si="31"/>
        <v>133.84457801296347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100986.87</v>
      </c>
      <c r="E161" s="242">
        <v>135165.45000000001</v>
      </c>
      <c r="F161" s="52">
        <f t="shared" si="31"/>
        <v>133.84457801296347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153321.56999999998</v>
      </c>
      <c r="E163" s="51">
        <f t="shared" si="39"/>
        <v>214853.59000000003</v>
      </c>
      <c r="F163" s="52">
        <f t="shared" si="31"/>
        <v>140.132657133631</v>
      </c>
    </row>
    <row r="164" spans="1:6" ht="12.75" customHeight="1" x14ac:dyDescent="0.2">
      <c r="A164" s="53">
        <v>321</v>
      </c>
      <c r="B164" s="85" t="s">
        <v>372</v>
      </c>
      <c r="C164" s="50" t="s">
        <v>373</v>
      </c>
      <c r="D164" s="51">
        <f t="shared" ref="D164:E164" si="40">SUM(D165:D168)</f>
        <v>23453.75</v>
      </c>
      <c r="E164" s="51">
        <f t="shared" si="40"/>
        <v>27724.54</v>
      </c>
      <c r="F164" s="52">
        <f t="shared" si="31"/>
        <v>118.20941214091563</v>
      </c>
    </row>
    <row r="165" spans="1:6" ht="12.75" customHeight="1" x14ac:dyDescent="0.2">
      <c r="A165" s="53">
        <v>3211</v>
      </c>
      <c r="B165" s="85" t="s">
        <v>374</v>
      </c>
      <c r="C165" s="50" t="s">
        <v>375</v>
      </c>
      <c r="D165" s="242">
        <v>4326.62</v>
      </c>
      <c r="E165" s="242">
        <v>5800.45</v>
      </c>
      <c r="F165" s="52">
        <f t="shared" si="31"/>
        <v>134.06423489929784</v>
      </c>
    </row>
    <row r="166" spans="1:6" ht="12.75" customHeight="1" x14ac:dyDescent="0.2">
      <c r="A166" s="53">
        <v>3212</v>
      </c>
      <c r="B166" s="85" t="s">
        <v>376</v>
      </c>
      <c r="C166" s="50" t="s">
        <v>377</v>
      </c>
      <c r="D166" s="242">
        <v>18527.13</v>
      </c>
      <c r="E166" s="242">
        <v>20985.09</v>
      </c>
      <c r="F166" s="52">
        <f t="shared" si="31"/>
        <v>113.26681466584407</v>
      </c>
    </row>
    <row r="167" spans="1:6" ht="12.75" customHeight="1" x14ac:dyDescent="0.2">
      <c r="A167" s="53">
        <v>3213</v>
      </c>
      <c r="B167" s="85" t="s">
        <v>378</v>
      </c>
      <c r="C167" s="50" t="s">
        <v>379</v>
      </c>
      <c r="D167" s="242">
        <v>600</v>
      </c>
      <c r="E167" s="242">
        <v>939</v>
      </c>
      <c r="F167" s="52">
        <f t="shared" si="31"/>
        <v>156.5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24848.79</v>
      </c>
      <c r="E169" s="51">
        <f t="shared" si="41"/>
        <v>24131.89</v>
      </c>
      <c r="F169" s="52">
        <f t="shared" si="31"/>
        <v>97.114950063966887</v>
      </c>
    </row>
    <row r="170" spans="1:6" ht="12.75" customHeight="1" x14ac:dyDescent="0.2">
      <c r="A170" s="53">
        <v>3221</v>
      </c>
      <c r="B170" s="85" t="s">
        <v>384</v>
      </c>
      <c r="C170" s="50" t="s">
        <v>385</v>
      </c>
      <c r="D170" s="242">
        <v>14503.64</v>
      </c>
      <c r="E170" s="242">
        <v>13893.73</v>
      </c>
      <c r="F170" s="52">
        <f t="shared" si="31"/>
        <v>95.794779793210537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9747.7199999999993</v>
      </c>
      <c r="E172" s="242">
        <v>9177.75</v>
      </c>
      <c r="F172" s="52">
        <f t="shared" si="31"/>
        <v>94.152786497765646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517.42999999999995</v>
      </c>
      <c r="E174" s="242">
        <v>980.41</v>
      </c>
      <c r="F174" s="52">
        <f t="shared" si="31"/>
        <v>189.47683744661114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80</v>
      </c>
      <c r="E176" s="242">
        <v>80</v>
      </c>
      <c r="F176" s="52">
        <f t="shared" si="31"/>
        <v>100</v>
      </c>
    </row>
    <row r="177" spans="1:6" ht="12.75" customHeight="1" x14ac:dyDescent="0.2">
      <c r="A177" s="53">
        <v>323</v>
      </c>
      <c r="B177" s="85" t="s">
        <v>398</v>
      </c>
      <c r="C177" s="50" t="s">
        <v>399</v>
      </c>
      <c r="D177" s="51">
        <f t="shared" ref="D177:E177" si="42">SUM(D178:D186)</f>
        <v>100984.01</v>
      </c>
      <c r="E177" s="51">
        <f t="shared" si="42"/>
        <v>160351.98000000001</v>
      </c>
      <c r="F177" s="52">
        <f t="shared" si="31"/>
        <v>158.78947568035773</v>
      </c>
    </row>
    <row r="178" spans="1:6" ht="12.75" customHeight="1" x14ac:dyDescent="0.2">
      <c r="A178" s="53">
        <v>3231</v>
      </c>
      <c r="B178" s="85" t="s">
        <v>400</v>
      </c>
      <c r="C178" s="50" t="s">
        <v>401</v>
      </c>
      <c r="D178" s="242">
        <v>13281.6</v>
      </c>
      <c r="E178" s="242">
        <v>17730.71</v>
      </c>
      <c r="F178" s="52">
        <f t="shared" si="31"/>
        <v>133.4982983977834</v>
      </c>
    </row>
    <row r="179" spans="1:6" ht="12.75" customHeight="1" x14ac:dyDescent="0.2">
      <c r="A179" s="53">
        <v>3232</v>
      </c>
      <c r="B179" s="85" t="s">
        <v>402</v>
      </c>
      <c r="C179" s="50" t="s">
        <v>403</v>
      </c>
      <c r="D179" s="242">
        <v>4351.2</v>
      </c>
      <c r="E179" s="242">
        <v>6057.82</v>
      </c>
      <c r="F179" s="52">
        <f t="shared" si="31"/>
        <v>139.221823864681</v>
      </c>
    </row>
    <row r="180" spans="1:6" ht="12.75" customHeight="1" x14ac:dyDescent="0.2">
      <c r="A180" s="53">
        <v>3233</v>
      </c>
      <c r="B180" s="85" t="s">
        <v>404</v>
      </c>
      <c r="C180" s="50" t="s">
        <v>405</v>
      </c>
      <c r="D180" s="242">
        <v>1352.33</v>
      </c>
      <c r="E180" s="242">
        <v>884.1</v>
      </c>
      <c r="F180" s="52">
        <f t="shared" si="31"/>
        <v>65.376054661214354</v>
      </c>
    </row>
    <row r="181" spans="1:6" ht="12.75" customHeight="1" x14ac:dyDescent="0.2">
      <c r="A181" s="53">
        <v>3234</v>
      </c>
      <c r="B181" s="85" t="s">
        <v>406</v>
      </c>
      <c r="C181" s="50" t="s">
        <v>407</v>
      </c>
      <c r="D181" s="242">
        <v>9800.24</v>
      </c>
      <c r="E181" s="242">
        <v>9931.5499999999993</v>
      </c>
      <c r="F181" s="52">
        <f t="shared" si="31"/>
        <v>101.3398651461597</v>
      </c>
    </row>
    <row r="182" spans="1:6" ht="12.75" customHeight="1" x14ac:dyDescent="0.2">
      <c r="A182" s="53">
        <v>3235</v>
      </c>
      <c r="B182" s="85" t="s">
        <v>408</v>
      </c>
      <c r="C182" s="50" t="s">
        <v>409</v>
      </c>
      <c r="D182" s="242">
        <v>2307.02</v>
      </c>
      <c r="E182" s="242">
        <v>2302.36</v>
      </c>
      <c r="F182" s="52">
        <f t="shared" si="31"/>
        <v>99.798007819611456</v>
      </c>
    </row>
    <row r="183" spans="1:6" ht="12.75" customHeight="1" x14ac:dyDescent="0.2">
      <c r="A183" s="53">
        <v>3236</v>
      </c>
      <c r="B183" s="85" t="s">
        <v>410</v>
      </c>
      <c r="C183" s="50" t="s">
        <v>411</v>
      </c>
      <c r="D183" s="242">
        <v>104</v>
      </c>
      <c r="E183" s="242">
        <v>4035.66</v>
      </c>
      <c r="F183" s="52">
        <f t="shared" si="31"/>
        <v>3880.4423076923072</v>
      </c>
    </row>
    <row r="184" spans="1:6" ht="12.75" customHeight="1" x14ac:dyDescent="0.2">
      <c r="A184" s="53">
        <v>3237</v>
      </c>
      <c r="B184" s="85" t="s">
        <v>412</v>
      </c>
      <c r="C184" s="50" t="s">
        <v>413</v>
      </c>
      <c r="D184" s="242">
        <v>67508.27</v>
      </c>
      <c r="E184" s="242">
        <v>116847.81</v>
      </c>
      <c r="F184" s="52">
        <f t="shared" si="31"/>
        <v>173.08666034546582</v>
      </c>
    </row>
    <row r="185" spans="1:6" ht="12.75" customHeight="1" x14ac:dyDescent="0.2">
      <c r="A185" s="53">
        <v>3238</v>
      </c>
      <c r="B185" s="85" t="s">
        <v>414</v>
      </c>
      <c r="C185" s="50" t="s">
        <v>415</v>
      </c>
      <c r="D185" s="242">
        <v>19.920000000000002</v>
      </c>
      <c r="E185" s="242">
        <v>149.32</v>
      </c>
      <c r="F185" s="52">
        <f t="shared" si="31"/>
        <v>749.59839357429712</v>
      </c>
    </row>
    <row r="186" spans="1:6" ht="12.75" customHeight="1" x14ac:dyDescent="0.2">
      <c r="A186" s="53">
        <v>3239</v>
      </c>
      <c r="B186" s="85" t="s">
        <v>416</v>
      </c>
      <c r="C186" s="50" t="s">
        <v>417</v>
      </c>
      <c r="D186" s="242">
        <v>2259.4299999999998</v>
      </c>
      <c r="E186" s="242">
        <v>2412.65</v>
      </c>
      <c r="F186" s="52">
        <f t="shared" si="31"/>
        <v>106.78135635978987</v>
      </c>
    </row>
    <row r="187" spans="1:6" ht="12.75" customHeight="1" x14ac:dyDescent="0.2">
      <c r="A187" s="53">
        <v>324</v>
      </c>
      <c r="B187" s="85" t="s">
        <v>418</v>
      </c>
      <c r="C187" s="50" t="s">
        <v>419</v>
      </c>
      <c r="D187" s="242">
        <v>361.37</v>
      </c>
      <c r="E187" s="242">
        <v>434.76</v>
      </c>
      <c r="F187" s="52">
        <f t="shared" si="31"/>
        <v>120.30882475025597</v>
      </c>
    </row>
    <row r="188" spans="1:6" ht="12.75" customHeight="1" x14ac:dyDescent="0.2">
      <c r="A188" s="53">
        <v>329</v>
      </c>
      <c r="B188" s="85" t="s">
        <v>420</v>
      </c>
      <c r="C188" s="50" t="s">
        <v>421</v>
      </c>
      <c r="D188" s="51">
        <f t="shared" ref="D188:E188" si="43">SUM(D189:D195)</f>
        <v>3673.65</v>
      </c>
      <c r="E188" s="51">
        <f t="shared" si="43"/>
        <v>2210.42</v>
      </c>
      <c r="F188" s="52">
        <f t="shared" si="31"/>
        <v>60.169586106460883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412.38</v>
      </c>
      <c r="E190" s="242">
        <v>1130.82</v>
      </c>
      <c r="F190" s="52">
        <f t="shared" si="31"/>
        <v>274.2179543139822</v>
      </c>
    </row>
    <row r="191" spans="1:6" ht="12.75" customHeight="1" x14ac:dyDescent="0.2">
      <c r="A191" s="53">
        <v>3293</v>
      </c>
      <c r="B191" s="85" t="s">
        <v>426</v>
      </c>
      <c r="C191" s="50" t="s">
        <v>427</v>
      </c>
      <c r="D191" s="242">
        <v>1044.3900000000001</v>
      </c>
      <c r="E191" s="242">
        <v>677.9</v>
      </c>
      <c r="F191" s="52">
        <f t="shared" si="31"/>
        <v>64.908702687693292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420</v>
      </c>
      <c r="E193" s="242">
        <v>0</v>
      </c>
      <c r="F193" s="52">
        <f t="shared" si="31"/>
        <v>0</v>
      </c>
    </row>
    <row r="194" spans="1:6" ht="12.75" customHeight="1" x14ac:dyDescent="0.2">
      <c r="A194" s="53" t="s">
        <v>432</v>
      </c>
      <c r="B194" s="85" t="s">
        <v>433</v>
      </c>
      <c r="C194" s="50" t="s">
        <v>432</v>
      </c>
      <c r="D194" s="242">
        <v>185.8</v>
      </c>
      <c r="E194" s="242">
        <v>44.18</v>
      </c>
      <c r="F194" s="52">
        <f t="shared" si="31"/>
        <v>23.778256189451021</v>
      </c>
    </row>
    <row r="195" spans="1:6" ht="12.75" customHeight="1" x14ac:dyDescent="0.2">
      <c r="A195" s="53">
        <v>3299</v>
      </c>
      <c r="B195" s="85" t="s">
        <v>434</v>
      </c>
      <c r="C195" s="50" t="s">
        <v>435</v>
      </c>
      <c r="D195" s="242">
        <v>1611.08</v>
      </c>
      <c r="E195" s="242">
        <v>357.52</v>
      </c>
      <c r="F195" s="52">
        <f t="shared" si="31"/>
        <v>22.191325073863496</v>
      </c>
    </row>
    <row r="196" spans="1:6" ht="12.75" customHeight="1" x14ac:dyDescent="0.2">
      <c r="A196" s="53">
        <v>34</v>
      </c>
      <c r="B196" s="232" t="s">
        <v>436</v>
      </c>
      <c r="C196" s="50" t="s">
        <v>437</v>
      </c>
      <c r="D196" s="51">
        <f t="shared" ref="D196:E196" si="44">D197+D202+D210</f>
        <v>656.02</v>
      </c>
      <c r="E196" s="51">
        <f t="shared" si="44"/>
        <v>1923.77</v>
      </c>
      <c r="F196" s="52">
        <f t="shared" si="31"/>
        <v>293.24868144263894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177.15</v>
      </c>
      <c r="E202" s="51">
        <f t="shared" si="46"/>
        <v>1154.49</v>
      </c>
      <c r="F202" s="52">
        <f t="shared" si="31"/>
        <v>651.70194750211681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177.15</v>
      </c>
      <c r="E208" s="242">
        <v>1154.49</v>
      </c>
      <c r="F208" s="52">
        <f t="shared" si="31"/>
        <v>651.70194750211681</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478.87</v>
      </c>
      <c r="E210" s="51">
        <f t="shared" si="47"/>
        <v>769.28</v>
      </c>
      <c r="F210" s="52">
        <f t="shared" si="31"/>
        <v>160.64485142105372</v>
      </c>
    </row>
    <row r="211" spans="1:6" ht="12.75" customHeight="1" x14ac:dyDescent="0.2">
      <c r="A211" s="53">
        <v>3431</v>
      </c>
      <c r="B211" s="232" t="s">
        <v>466</v>
      </c>
      <c r="C211" s="50" t="s">
        <v>467</v>
      </c>
      <c r="D211" s="242">
        <v>478.87</v>
      </c>
      <c r="E211" s="242">
        <v>769.28</v>
      </c>
      <c r="F211" s="52">
        <f t="shared" si="31"/>
        <v>160.64485142105372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919535.58</v>
      </c>
      <c r="E289" s="51">
        <f t="shared" si="79"/>
        <v>1235452.8800000001</v>
      </c>
      <c r="F289" s="52">
        <f t="shared" si="76"/>
        <v>134.35618010561376</v>
      </c>
    </row>
    <row r="290" spans="1:6" ht="12.75" customHeight="1" x14ac:dyDescent="0.2">
      <c r="A290" s="53" t="s">
        <v>609</v>
      </c>
      <c r="B290" s="85" t="s">
        <v>620</v>
      </c>
      <c r="C290" s="50" t="s">
        <v>621</v>
      </c>
      <c r="D290" s="51">
        <f>IF(D6&gt;=D289,D6-D289,0)</f>
        <v>14728.510000000009</v>
      </c>
      <c r="E290" s="51">
        <f>IF(E6&gt;=E289,E6-E289,0)</f>
        <v>0</v>
      </c>
      <c r="F290" s="52">
        <f t="shared" si="76"/>
        <v>0</v>
      </c>
    </row>
    <row r="291" spans="1:6" ht="12.75" customHeight="1" x14ac:dyDescent="0.2">
      <c r="A291" s="53" t="s">
        <v>609</v>
      </c>
      <c r="B291" s="85" t="s">
        <v>622</v>
      </c>
      <c r="C291" s="50" t="s">
        <v>623</v>
      </c>
      <c r="D291" s="51">
        <f>IF(D289&gt;=D6,D289-D6,0)</f>
        <v>0</v>
      </c>
      <c r="E291" s="51">
        <f>IF(E289&gt;=E6,E289-E6,0)</f>
        <v>15078.330000000075</v>
      </c>
      <c r="F291" s="52" t="str">
        <f t="shared" si="76"/>
        <v>-</v>
      </c>
    </row>
    <row r="292" spans="1:6" ht="12.75" customHeight="1" x14ac:dyDescent="0.2">
      <c r="A292" s="53">
        <v>92211</v>
      </c>
      <c r="B292" s="85" t="s">
        <v>624</v>
      </c>
      <c r="C292" s="50" t="s">
        <v>625</v>
      </c>
      <c r="D292" s="242">
        <v>0</v>
      </c>
      <c r="E292" s="242">
        <v>3507.45</v>
      </c>
      <c r="F292" s="52" t="str">
        <f t="shared" si="76"/>
        <v>-</v>
      </c>
    </row>
    <row r="293" spans="1:6" ht="12.75" customHeight="1" x14ac:dyDescent="0.2">
      <c r="A293" s="53">
        <v>92221</v>
      </c>
      <c r="B293" s="85" t="s">
        <v>626</v>
      </c>
      <c r="C293" s="50" t="s">
        <v>627</v>
      </c>
      <c r="D293" s="242">
        <v>7389.38</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23601.73</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23601.73</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23601.73</v>
      </c>
      <c r="F378" s="52" t="str">
        <f t="shared" si="81"/>
        <v>-</v>
      </c>
    </row>
    <row r="379" spans="1:6" ht="12.75" customHeight="1" x14ac:dyDescent="0.2">
      <c r="A379" s="53">
        <v>4231</v>
      </c>
      <c r="B379" s="85" t="s">
        <v>693</v>
      </c>
      <c r="C379" s="50" t="s">
        <v>778</v>
      </c>
      <c r="D379" s="242">
        <v>0</v>
      </c>
      <c r="E379" s="242">
        <v>23601.73</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23601.73</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6444.17</v>
      </c>
      <c r="E410" s="242">
        <v>2612.48</v>
      </c>
      <c r="F410" s="52">
        <f t="shared" si="81"/>
        <v>40.540209212357837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934264.09</v>
      </c>
      <c r="E412" s="51">
        <f>E6+E298</f>
        <v>1220374.55</v>
      </c>
      <c r="F412" s="52">
        <f t="shared" si="81"/>
        <v>130.62415253485767</v>
      </c>
    </row>
    <row r="413" spans="1:6" ht="12.75" customHeight="1" x14ac:dyDescent="0.2">
      <c r="A413" s="53" t="s">
        <v>609</v>
      </c>
      <c r="B413" s="85" t="s">
        <v>832</v>
      </c>
      <c r="C413" s="50" t="s">
        <v>833</v>
      </c>
      <c r="D413" s="51">
        <f t="shared" ref="D413:E413" si="112">D289+D350</f>
        <v>919535.58</v>
      </c>
      <c r="E413" s="51">
        <f t="shared" si="112"/>
        <v>1259054.6100000001</v>
      </c>
      <c r="F413" s="52">
        <f t="shared" si="81"/>
        <v>136.92288122227964</v>
      </c>
    </row>
    <row r="414" spans="1:6" ht="12.75" customHeight="1" x14ac:dyDescent="0.2">
      <c r="A414" s="53" t="s">
        <v>609</v>
      </c>
      <c r="B414" s="85" t="s">
        <v>834</v>
      </c>
      <c r="C414" s="50" t="s">
        <v>835</v>
      </c>
      <c r="D414" s="51">
        <f t="shared" ref="D414:E414" si="113">IF(D412&gt;=D413,D412-D413,0)</f>
        <v>14728.510000000009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38680.060000000056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894.9699999999998</v>
      </c>
      <c r="F416" s="52" t="str">
        <f t="shared" si="81"/>
        <v>-</v>
      </c>
    </row>
    <row r="417" spans="1:6" ht="12.75" customHeight="1" x14ac:dyDescent="0.2">
      <c r="A417" s="60" t="s">
        <v>838</v>
      </c>
      <c r="B417" s="85" t="s">
        <v>841</v>
      </c>
      <c r="C417" s="61" t="s">
        <v>842</v>
      </c>
      <c r="D417" s="51">
        <f t="shared" ref="D417:E417" si="116">IF(D293-D292+D410-D409&gt;=0,D293-D292+D410-D409,0)</f>
        <v>13833.55</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23601.73</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23601.73</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23601.73</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23601.73</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3831.69</v>
      </c>
      <c r="E528" s="51">
        <f t="shared" si="148"/>
        <v>5694.14</v>
      </c>
      <c r="F528" s="52">
        <f t="shared" si="119"/>
        <v>148.60648956465684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3831.69</v>
      </c>
      <c r="E593" s="51">
        <f t="shared" si="167"/>
        <v>5694.14</v>
      </c>
      <c r="F593" s="52">
        <f t="shared" si="119"/>
        <v>148.60648956465684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3831.69</v>
      </c>
      <c r="E605" s="51">
        <f t="shared" si="171"/>
        <v>5694.14</v>
      </c>
      <c r="F605" s="52">
        <f t="shared" si="119"/>
        <v>148.60648956465684</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3831.69</v>
      </c>
      <c r="E608" s="242">
        <v>5694.14</v>
      </c>
      <c r="F608" s="52">
        <f t="shared" si="119"/>
        <v>148.60648956465684</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17907.59</v>
      </c>
      <c r="F635" s="52" t="str">
        <f t="shared" si="119"/>
        <v>-</v>
      </c>
    </row>
    <row r="636" spans="1:6" ht="12.75" customHeight="1" x14ac:dyDescent="0.2">
      <c r="A636" s="53" t="s">
        <v>609</v>
      </c>
      <c r="B636" s="85" t="s">
        <v>1270</v>
      </c>
      <c r="C636" s="50" t="s">
        <v>1271</v>
      </c>
      <c r="D636" s="51">
        <f t="shared" ref="D636:E636" si="179">IF(D528-D420&gt;=0,D528-D420,0)</f>
        <v>3831.69</v>
      </c>
      <c r="E636" s="51">
        <f t="shared" si="179"/>
        <v>0</v>
      </c>
      <c r="F636" s="52">
        <f t="shared" si="119"/>
        <v>0</v>
      </c>
    </row>
    <row r="637" spans="1:6" ht="12.75" customHeight="1" x14ac:dyDescent="0.2">
      <c r="A637" s="53">
        <v>92213</v>
      </c>
      <c r="B637" s="85" t="s">
        <v>1272</v>
      </c>
      <c r="C637" s="50" t="s">
        <v>1273</v>
      </c>
      <c r="D637" s="242">
        <v>6444.17</v>
      </c>
      <c r="E637" s="242">
        <v>2612.48</v>
      </c>
      <c r="F637" s="52">
        <f t="shared" si="119"/>
        <v>40.540209212357837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934264.09</v>
      </c>
      <c r="E639" s="51">
        <f t="shared" si="180"/>
        <v>1243976.28</v>
      </c>
      <c r="F639" s="52">
        <f t="shared" si="119"/>
        <v>133.15039005726959</v>
      </c>
    </row>
    <row r="640" spans="1:6" ht="12.75" customHeight="1" x14ac:dyDescent="0.2">
      <c r="A640" s="53" t="s">
        <v>609</v>
      </c>
      <c r="B640" s="85" t="s">
        <v>1278</v>
      </c>
      <c r="C640" s="50" t="s">
        <v>1279</v>
      </c>
      <c r="D640" s="51">
        <f t="shared" ref="D640:E640" si="181">D413+D528</f>
        <v>923367.2699999999</v>
      </c>
      <c r="E640" s="51">
        <f t="shared" si="181"/>
        <v>1264748.75</v>
      </c>
      <c r="F640" s="52">
        <f t="shared" si="119"/>
        <v>136.97136460121661</v>
      </c>
    </row>
    <row r="641" spans="1:6" ht="12.75" customHeight="1" x14ac:dyDescent="0.2">
      <c r="A641" s="53" t="s">
        <v>609</v>
      </c>
      <c r="B641" s="85" t="s">
        <v>1280</v>
      </c>
      <c r="C641" s="50" t="s">
        <v>1281</v>
      </c>
      <c r="D641" s="51">
        <f t="shared" ref="D641:E641" si="182">IF(D639&gt;=D640,D639-D640,0)</f>
        <v>10896.820000000065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20772.469999999972</v>
      </c>
      <c r="F642" s="52" t="str">
        <f t="shared" si="119"/>
        <v>-</v>
      </c>
    </row>
    <row r="643" spans="1:6" ht="24" x14ac:dyDescent="0.2">
      <c r="A643" s="60" t="s">
        <v>1284</v>
      </c>
      <c r="B643" s="85" t="s">
        <v>1285</v>
      </c>
      <c r="C643" s="61" t="s">
        <v>1284</v>
      </c>
      <c r="D643" s="51">
        <f t="shared" ref="D643:E643" si="184">IF(D416-D417+D637-D638&gt;=0,D416-D417+D637-D638,0)</f>
        <v>0</v>
      </c>
      <c r="E643" s="51">
        <f t="shared" si="184"/>
        <v>3507.45</v>
      </c>
      <c r="F643" s="52" t="str">
        <f t="shared" si="119"/>
        <v>-</v>
      </c>
    </row>
    <row r="644" spans="1:6" ht="24" x14ac:dyDescent="0.2">
      <c r="A644" s="60" t="s">
        <v>1286</v>
      </c>
      <c r="B644" s="85" t="s">
        <v>1287</v>
      </c>
      <c r="C644" s="61" t="s">
        <v>1286</v>
      </c>
      <c r="D644" s="51">
        <f t="shared" ref="D644:E644" si="185">IF(D417-D416+D638-D637&gt;=0,D417-D416+D638-D637,0)</f>
        <v>7389.3799999999992</v>
      </c>
      <c r="E644" s="51">
        <f t="shared" si="185"/>
        <v>0</v>
      </c>
      <c r="F644" s="52">
        <f t="shared" si="119"/>
        <v>0</v>
      </c>
    </row>
    <row r="645" spans="1:6" ht="24" x14ac:dyDescent="0.2">
      <c r="A645" s="53" t="s">
        <v>609</v>
      </c>
      <c r="B645" s="85" t="s">
        <v>1288</v>
      </c>
      <c r="C645" s="50" t="s">
        <v>1289</v>
      </c>
      <c r="D645" s="51">
        <f t="shared" ref="D645:E645" si="186">IF(D641+D643-D642-D644&gt;=0,D641+D643-D642-D644,0)</f>
        <v>3507.440000000066</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17265.019999999971</v>
      </c>
      <c r="F646" s="52" t="str">
        <f t="shared" si="119"/>
        <v>-</v>
      </c>
    </row>
    <row r="647" spans="1:6" ht="24" x14ac:dyDescent="0.2">
      <c r="A647" s="55" t="s">
        <v>1292</v>
      </c>
      <c r="B647" s="233" t="s">
        <v>1293</v>
      </c>
      <c r="C647" s="56" t="s">
        <v>1292</v>
      </c>
      <c r="D647" s="243">
        <v>75516.02</v>
      </c>
      <c r="E647" s="243">
        <v>91608.729999999981</v>
      </c>
      <c r="F647" s="57">
        <f t="shared" si="119"/>
        <v>121.31032594143598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369.51</v>
      </c>
      <c r="E649" s="242">
        <v>12444.13</v>
      </c>
      <c r="F649" s="52">
        <f t="shared" ref="F649:F724" si="188">IF(D649&lt;&gt;0,IF(E649/D649&gt;=100,"&gt;&gt;100",E649/D649*100),"-")</f>
        <v>3367.7383562014561</v>
      </c>
    </row>
    <row r="650" spans="1:6" ht="12.75" customHeight="1" x14ac:dyDescent="0.2">
      <c r="A650" s="53" t="s">
        <v>1297</v>
      </c>
      <c r="B650" s="85" t="s">
        <v>1298</v>
      </c>
      <c r="C650" s="50" t="s">
        <v>1297</v>
      </c>
      <c r="D650" s="242">
        <v>1067275.95</v>
      </c>
      <c r="E650" s="242">
        <v>1231824.6599999999</v>
      </c>
      <c r="F650" s="52">
        <f t="shared" si="188"/>
        <v>115.41763496123004</v>
      </c>
    </row>
    <row r="651" spans="1:6" ht="12.75" customHeight="1" x14ac:dyDescent="0.2">
      <c r="A651" s="53" t="s">
        <v>1299</v>
      </c>
      <c r="B651" s="85" t="s">
        <v>1300</v>
      </c>
      <c r="C651" s="50" t="s">
        <v>1299</v>
      </c>
      <c r="D651" s="242">
        <v>1055201.33</v>
      </c>
      <c r="E651" s="242">
        <v>1244206.8500000001</v>
      </c>
      <c r="F651" s="52">
        <f t="shared" si="188"/>
        <v>117.91179698380402</v>
      </c>
    </row>
    <row r="652" spans="1:6" ht="24" x14ac:dyDescent="0.2">
      <c r="A652" s="53">
        <v>11</v>
      </c>
      <c r="B652" s="85" t="s">
        <v>1301</v>
      </c>
      <c r="C652" s="50" t="s">
        <v>1302</v>
      </c>
      <c r="D652" s="51">
        <f t="shared" ref="D652:E652" si="189">+D649+D650-D651</f>
        <v>12444.129999999888</v>
      </c>
      <c r="E652" s="51">
        <f t="shared" si="189"/>
        <v>61.93999999971129</v>
      </c>
      <c r="F652" s="52">
        <f t="shared" si="188"/>
        <v>0.49774471979730078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34</v>
      </c>
      <c r="E654" s="262">
        <v>34</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30</v>
      </c>
      <c r="E656" s="262">
        <v>31</v>
      </c>
      <c r="F656" s="52">
        <f t="shared" si="188"/>
        <v>103.33333333333334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2206.38</v>
      </c>
      <c r="E716" s="242">
        <v>0</v>
      </c>
      <c r="F716" s="52">
        <f t="shared" si="188"/>
        <v>0</v>
      </c>
    </row>
    <row r="717" spans="1:6" ht="12.75" customHeight="1" x14ac:dyDescent="0.2">
      <c r="A717" s="53">
        <v>31215</v>
      </c>
      <c r="B717" s="85" t="s">
        <v>1414</v>
      </c>
      <c r="C717" s="50" t="s">
        <v>1415</v>
      </c>
      <c r="D717" s="242">
        <v>3946.07</v>
      </c>
      <c r="E717" s="242">
        <v>461.18</v>
      </c>
      <c r="F717" s="52">
        <f t="shared" si="188"/>
        <v>11.687070933865847</v>
      </c>
    </row>
    <row r="718" spans="1:6" ht="12.75" customHeight="1" x14ac:dyDescent="0.2">
      <c r="A718" s="53">
        <v>32121</v>
      </c>
      <c r="B718" s="85" t="s">
        <v>1416</v>
      </c>
      <c r="C718" s="50" t="s">
        <v>1417</v>
      </c>
      <c r="D718" s="242">
        <v>18527.03</v>
      </c>
      <c r="E718" s="242">
        <v>20985.09</v>
      </c>
      <c r="F718" s="52">
        <f t="shared" si="188"/>
        <v>113.2674260256501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104</v>
      </c>
      <c r="E720" s="242">
        <v>4035.66</v>
      </c>
      <c r="F720" s="52">
        <f t="shared" si="188"/>
        <v>3880.4423076923072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4478.1499999999996</v>
      </c>
      <c r="E723" s="242">
        <v>13487.62</v>
      </c>
      <c r="F723" s="52">
        <f t="shared" si="188"/>
        <v>301.18732065696776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177.15</v>
      </c>
      <c r="E748" s="242">
        <v>1154.49</v>
      </c>
      <c r="F748" s="52">
        <f t="shared" si="190"/>
        <v>651.70194750211681</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23601.73</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3831.69</v>
      </c>
      <c r="E958" s="242">
        <v>5694.14</v>
      </c>
      <c r="F958" s="52">
        <f t="shared" si="190"/>
        <v>148.60648956465684</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3831.69</v>
      </c>
      <c r="E987" s="245">
        <v>20520.07</v>
      </c>
      <c r="F987" s="52">
        <f t="shared" si="192"/>
        <v>535.53575576312278</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30" sqref="B3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116017.20000000001</v>
      </c>
      <c r="E6" s="229">
        <f t="shared" si="0"/>
        <v>149339.58000000002</v>
      </c>
      <c r="F6" s="230">
        <f t="shared" ref="F6:F260" si="1">IF(D6&gt;0,IF(E6/D6&gt;=100,"&gt;&gt;100",E6/D6*100),"-")</f>
        <v>128.72193088610999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17272.350000000009</v>
      </c>
      <c r="E7" s="104">
        <f t="shared" si="2"/>
        <v>56070.709999999992</v>
      </c>
      <c r="F7" s="93">
        <f t="shared" si="1"/>
        <v>324.62699053689835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17272.350000000009</v>
      </c>
      <c r="E12" s="104">
        <f t="shared" si="3"/>
        <v>56070.709999999992</v>
      </c>
      <c r="F12" s="93">
        <f t="shared" si="1"/>
        <v>324.62699053689835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11188.320000000007</v>
      </c>
      <c r="E19" s="104">
        <f t="shared" si="5"/>
        <v>28265.459999999992</v>
      </c>
      <c r="F19" s="93">
        <f t="shared" si="1"/>
        <v>252.63363936676799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106516.06</v>
      </c>
      <c r="E20" s="247">
        <v>128722.79</v>
      </c>
      <c r="F20" s="93">
        <f t="shared" si="1"/>
        <v>120.84824579504725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21362.05</v>
      </c>
      <c r="E21" s="247">
        <v>21362.05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116689.79</v>
      </c>
      <c r="E28" s="247">
        <v>121819.38</v>
      </c>
      <c r="F28" s="93">
        <f t="shared" si="1"/>
        <v>104.39592015719627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6084.0300000000025</v>
      </c>
      <c r="E29" s="104">
        <f t="shared" si="6"/>
        <v>24105.249999999996</v>
      </c>
      <c r="F29" s="93">
        <f t="shared" si="1"/>
        <v>396.20531128215981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27962.240000000002</v>
      </c>
      <c r="E30" s="247">
        <v>41853.81</v>
      </c>
      <c r="F30" s="93">
        <f t="shared" si="1"/>
        <v>149.6797466869607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21878.21</v>
      </c>
      <c r="E34" s="247">
        <v>17748.560000000001</v>
      </c>
      <c r="F34" s="93">
        <f t="shared" si="1"/>
        <v>81.124369863896547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3700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3700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7340.11</v>
      </c>
      <c r="E54" s="247">
        <v>8320.52</v>
      </c>
      <c r="F54" s="93">
        <f t="shared" si="1"/>
        <v>113.35688429737429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7340.11</v>
      </c>
      <c r="E55" s="247">
        <v>8320.52</v>
      </c>
      <c r="F55" s="93">
        <f t="shared" si="1"/>
        <v>113.35688429737429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98744.85</v>
      </c>
      <c r="E68" s="104">
        <f t="shared" si="13"/>
        <v>93268.870000000024</v>
      </c>
      <c r="F68" s="93">
        <f t="shared" si="1"/>
        <v>94.454414584659375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12444.13</v>
      </c>
      <c r="E69" s="104">
        <f t="shared" si="14"/>
        <v>61.940000000046666</v>
      </c>
      <c r="F69" s="93">
        <f t="shared" si="1"/>
        <v>0.49774471979999135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12430.42</v>
      </c>
      <c r="E70" s="104">
        <f t="shared" si="15"/>
        <v>29.800000000046566</v>
      </c>
      <c r="F70" s="93">
        <f t="shared" si="1"/>
        <v>0.23973445788675335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12430.42</v>
      </c>
      <c r="E72" s="247">
        <v>29.800000000046566</v>
      </c>
      <c r="F72" s="93">
        <f t="shared" si="1"/>
        <v>0.23973445788675335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13.71</v>
      </c>
      <c r="E76" s="247">
        <v>32.1400000000001</v>
      </c>
      <c r="F76" s="93">
        <f t="shared" si="1"/>
        <v>234.42742523705397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10784.7</v>
      </c>
      <c r="E78" s="104">
        <f>E79+SUM(E82:E84)-E85+E86</f>
        <v>1598.1999999999989</v>
      </c>
      <c r="F78" s="93">
        <f t="shared" si="1"/>
        <v>14.819141932552588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10784.7</v>
      </c>
      <c r="E86" s="247">
        <v>1598.1999999999989</v>
      </c>
      <c r="F86" s="93">
        <f t="shared" si="1"/>
        <v>14.819141932552588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75516.02</v>
      </c>
      <c r="E170" s="104">
        <f t="shared" si="29"/>
        <v>91608.729999999981</v>
      </c>
      <c r="F170" s="93">
        <f t="shared" si="1"/>
        <v>121.31032594143598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75516.02</v>
      </c>
      <c r="E173" s="247">
        <v>91608.729999999981</v>
      </c>
      <c r="F173" s="93">
        <f t="shared" si="1"/>
        <v>121.31032594143598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116017.2</v>
      </c>
      <c r="E175" s="104">
        <f t="shared" si="30"/>
        <v>149339.57999999999</v>
      </c>
      <c r="F175" s="93">
        <f t="shared" si="1"/>
        <v>128.72193088610999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97849.39</v>
      </c>
      <c r="E176" s="104">
        <f t="shared" si="31"/>
        <v>131053.45999999999</v>
      </c>
      <c r="F176" s="93">
        <f t="shared" si="1"/>
        <v>133.93385487635641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95236.91</v>
      </c>
      <c r="E177" s="104">
        <f t="shared" si="32"/>
        <v>110533.38999999998</v>
      </c>
      <c r="F177" s="93">
        <f t="shared" si="1"/>
        <v>116.06150388541583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73893.240000000005</v>
      </c>
      <c r="E178" s="247">
        <v>91608.729999999981</v>
      </c>
      <c r="F178" s="93">
        <f t="shared" si="1"/>
        <v>123.97443933978261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11086.67</v>
      </c>
      <c r="E179" s="247">
        <v>18816.010000000009</v>
      </c>
      <c r="F179" s="93">
        <f t="shared" si="1"/>
        <v>169.71741740306157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69.13</v>
      </c>
      <c r="E180" s="104">
        <f t="shared" si="33"/>
        <v>108.42999999999995</v>
      </c>
      <c r="F180" s="93">
        <f t="shared" si="1"/>
        <v>156.84941414725873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69.13</v>
      </c>
      <c r="E183" s="247">
        <v>108.42999999999995</v>
      </c>
      <c r="F183" s="93">
        <f t="shared" si="1"/>
        <v>156.84941414725873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10187.870000000001</v>
      </c>
      <c r="E188" s="247">
        <v>0.22000000000116415</v>
      </c>
      <c r="F188" s="93">
        <f t="shared" si="1"/>
        <v>2.1594307740593877E-3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2612.48</v>
      </c>
      <c r="E206" s="104">
        <f t="shared" si="37"/>
        <v>20520.07</v>
      </c>
      <c r="F206" s="93">
        <f t="shared" si="1"/>
        <v>785.46323799608035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2612.48</v>
      </c>
      <c r="E207" s="104">
        <f t="shared" si="38"/>
        <v>20520.07</v>
      </c>
      <c r="F207" s="93">
        <f t="shared" si="1"/>
        <v>785.46323799608035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2612.48</v>
      </c>
      <c r="E214" s="247">
        <v>20520.07</v>
      </c>
      <c r="F214" s="93">
        <f t="shared" si="1"/>
        <v>785.46323799608035</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18167.809999999998</v>
      </c>
      <c r="E237" s="104">
        <f t="shared" si="41"/>
        <v>18286.120000000003</v>
      </c>
      <c r="F237" s="93">
        <f t="shared" si="1"/>
        <v>100.65120672221917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14660.369999999999</v>
      </c>
      <c r="E238" s="104">
        <f t="shared" si="42"/>
        <v>35551.14</v>
      </c>
      <c r="F238" s="93">
        <f t="shared" si="1"/>
        <v>242.49824526938951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17272.849999999999</v>
      </c>
      <c r="E239" s="104">
        <f t="shared" si="43"/>
        <v>56071.21</v>
      </c>
      <c r="F239" s="93">
        <f t="shared" si="1"/>
        <v>324.62048822284686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17272.849999999999</v>
      </c>
      <c r="E240" s="247">
        <v>56071.21</v>
      </c>
      <c r="F240" s="93">
        <f t="shared" si="1"/>
        <v>324.62048822284686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2612.48</v>
      </c>
      <c r="E242" s="104">
        <f t="shared" si="44"/>
        <v>20520.07</v>
      </c>
      <c r="F242" s="93">
        <f t="shared" si="1"/>
        <v>785.46323799608035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2612.48</v>
      </c>
      <c r="E243" s="247">
        <v>20520.07</v>
      </c>
      <c r="F243" s="93">
        <f t="shared" si="1"/>
        <v>785.46323799608035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3507.44</v>
      </c>
      <c r="E245" s="104">
        <f t="shared" si="45"/>
        <v>-17265.019999999997</v>
      </c>
      <c r="F245" s="93">
        <f t="shared" si="1"/>
        <v>-492.23992427525485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6119.92</v>
      </c>
      <c r="E246" s="104">
        <f t="shared" si="46"/>
        <v>20520.07</v>
      </c>
      <c r="F246" s="93">
        <f t="shared" si="1"/>
        <v>335.29964443979662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3507.44</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2612.48</v>
      </c>
      <c r="E249" s="247">
        <v>20520.07</v>
      </c>
      <c r="F249" s="93">
        <f t="shared" si="1"/>
        <v>785.46323799608035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2612.48</v>
      </c>
      <c r="E250" s="104">
        <f t="shared" si="47"/>
        <v>37785.089999999997</v>
      </c>
      <c r="F250" s="93">
        <f t="shared" si="1"/>
        <v>1446.3303068348846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17265.02</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2612.48</v>
      </c>
      <c r="E252" s="247">
        <v>20520.07</v>
      </c>
      <c r="F252" s="93">
        <f t="shared" si="1"/>
        <v>785.46323799608035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68055.92</v>
      </c>
      <c r="E259" s="104">
        <f t="shared" si="49"/>
        <v>68055.92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68055.92</v>
      </c>
      <c r="E260" s="248">
        <v>68055.92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10183.959999999999</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600.74</v>
      </c>
      <c r="E269" s="247">
        <v>1598.2</v>
      </c>
      <c r="F269" s="93">
        <f t="shared" si="50"/>
        <v>266.03855245197587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95236.91</v>
      </c>
      <c r="E288" s="247">
        <v>110533.38999999998</v>
      </c>
      <c r="F288" s="93">
        <f t="shared" si="50"/>
        <v>116.06150388541583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2612.48</v>
      </c>
      <c r="E294" s="247">
        <v>20520.07</v>
      </c>
      <c r="F294" s="93">
        <f t="shared" si="50"/>
        <v>785.46323799608035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0.21999999999999997</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2612.48</v>
      </c>
      <c r="E312" s="247">
        <v>20520.07</v>
      </c>
      <c r="F312" s="93">
        <f t="shared" si="50"/>
        <v>785.46323799608035</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919535.58</v>
      </c>
      <c r="E28" s="81">
        <f t="shared" si="6"/>
        <v>1259054.6100000001</v>
      </c>
      <c r="F28" s="63">
        <f t="shared" si="1"/>
        <v>136.92288122227964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919535.58</v>
      </c>
      <c r="E31" s="249">
        <v>1259054.6100000001</v>
      </c>
      <c r="F31" s="63">
        <f t="shared" si="1"/>
        <v>136.92288122227964</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919535.58</v>
      </c>
      <c r="E141" s="106">
        <f t="shared" si="28"/>
        <v>1259054.6100000001</v>
      </c>
      <c r="F141" s="82">
        <f t="shared" si="1"/>
        <v>136.92288122227964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25906.73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25906.73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25906.73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25906.73</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97849.39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1308669.1499999999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1261465.69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1040158.18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213679.33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1923.77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5704.41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23601.73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23601.73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23601.73</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1275465.0799999998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1246169.21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1022442.69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205949.99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1884.47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15892.06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23601.73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5694.14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5694.14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131053.45999999996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131053.46000000014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110533.39000000013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20520.07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4655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Snježana Papeš</cp:lastModifiedBy>
  <cp:lastPrinted>2025-02-04T11:37:23Z</cp:lastPrinted>
  <dcterms:created xsi:type="dcterms:W3CDTF">2022-04-01T05:14:30Z</dcterms:created>
  <dcterms:modified xsi:type="dcterms:W3CDTF">2025-02-04T11:38:56Z</dcterms:modified>
</cp:coreProperties>
</file>