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M:\ODO KOPRINICA - SVE\ZAVRŠNI RAČUN ODO KC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F339" i="9"/>
  <c r="F338" i="9"/>
  <c r="F337" i="9"/>
  <c r="F336" i="9"/>
  <c r="H335" i="9"/>
  <c r="E335" i="9" s="1"/>
  <c r="B335" i="9" s="1"/>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E327" i="9" s="1"/>
  <c r="B327" i="9" s="1"/>
  <c r="G327" i="9"/>
  <c r="F327" i="9"/>
  <c r="H326" i="9"/>
  <c r="E326" i="9" s="1"/>
  <c r="B326" i="9" s="1"/>
  <c r="G326" i="9"/>
  <c r="F326" i="9"/>
  <c r="H325" i="9"/>
  <c r="E325" i="9" s="1"/>
  <c r="B325" i="9" s="1"/>
  <c r="G325" i="9"/>
  <c r="F325" i="9"/>
  <c r="H324" i="9"/>
  <c r="E324" i="9" s="1"/>
  <c r="B324" i="9" s="1"/>
  <c r="G324" i="9"/>
  <c r="F324" i="9"/>
  <c r="H323" i="9"/>
  <c r="E323" i="9" s="1"/>
  <c r="B323" i="9" s="1"/>
  <c r="G323" i="9"/>
  <c r="F323" i="9"/>
  <c r="H322" i="9"/>
  <c r="E322" i="9" s="1"/>
  <c r="B322" i="9" s="1"/>
  <c r="G322" i="9"/>
  <c r="F322" i="9"/>
  <c r="H321" i="9"/>
  <c r="E321" i="9" s="1"/>
  <c r="B321" i="9" s="1"/>
  <c r="G321" i="9"/>
  <c r="F321" i="9"/>
  <c r="H320" i="9"/>
  <c r="E320" i="9" s="1"/>
  <c r="B320" i="9" s="1"/>
  <c r="G320" i="9"/>
  <c r="F320" i="9"/>
  <c r="H319" i="9"/>
  <c r="E319" i="9" s="1"/>
  <c r="B319" i="9" s="1"/>
  <c r="G319" i="9"/>
  <c r="F319" i="9"/>
  <c r="H318" i="9"/>
  <c r="G318" i="9"/>
  <c r="F318" i="9"/>
  <c r="H317" i="9"/>
  <c r="E317" i="9" s="1"/>
  <c r="B317" i="9" s="1"/>
  <c r="G317" i="9"/>
  <c r="F317" i="9"/>
  <c r="F316" i="9"/>
  <c r="F315" i="9"/>
  <c r="F314" i="9"/>
  <c r="H313" i="9"/>
  <c r="E313" i="9" s="1"/>
  <c r="B313" i="9" s="1"/>
  <c r="G313" i="9"/>
  <c r="F313" i="9"/>
  <c r="H312" i="9"/>
  <c r="E312" i="9" s="1"/>
  <c r="B312" i="9" s="1"/>
  <c r="G312" i="9"/>
  <c r="F312" i="9"/>
  <c r="H311" i="9"/>
  <c r="G311" i="9"/>
  <c r="F311" i="9"/>
  <c r="F310" i="9"/>
  <c r="F309" i="9"/>
  <c r="F308" i="9"/>
  <c r="H307" i="9"/>
  <c r="E307" i="9" s="1"/>
  <c r="B307" i="9" s="1"/>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c r="E236" i="9"/>
  <c r="B236" i="9"/>
  <c r="M235" i="9"/>
  <c r="L235" i="9"/>
  <c r="E235" i="9"/>
  <c r="M234" i="9"/>
  <c r="L234" i="9"/>
  <c r="F234" i="9"/>
  <c r="E234" i="9"/>
  <c r="B234" i="9"/>
  <c r="M233" i="9"/>
  <c r="L233" i="9"/>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G164" i="9"/>
  <c r="F164" i="9"/>
  <c r="E164" i="9"/>
  <c r="B164" i="9" s="1"/>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G122" i="9"/>
  <c r="F122" i="9"/>
  <c r="E122" i="9"/>
  <c r="B122" i="9" s="1"/>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E57" i="9"/>
  <c r="B57" i="9" s="1"/>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G43" i="9"/>
  <c r="F43" i="9"/>
  <c r="E43" i="9"/>
  <c r="B43" i="9" s="1"/>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E36" i="9" s="1"/>
  <c r="B36" i="9" s="1"/>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G25" i="9"/>
  <c r="F25" i="9"/>
  <c r="E25" i="9"/>
  <c r="B25" i="9" s="1"/>
  <c r="F24" i="9"/>
  <c r="F4" i="9"/>
  <c r="O3" i="9"/>
  <c r="G296" i="9" s="1"/>
  <c r="E296" i="9" s="1"/>
  <c r="B296" i="9" s="1"/>
  <c r="I3" i="9"/>
  <c r="H3" i="9"/>
  <c r="G3" i="9"/>
  <c r="D104" i="8"/>
  <c r="C1681" i="1" s="1"/>
  <c r="H1681" i="1" s="1"/>
  <c r="D97" i="8"/>
  <c r="D92" i="8"/>
  <c r="D87" i="8"/>
  <c r="D82" i="8"/>
  <c r="D77" i="8"/>
  <c r="D72" i="8"/>
  <c r="D67" i="8"/>
  <c r="D62" i="8"/>
  <c r="D57" i="8"/>
  <c r="D52" i="8"/>
  <c r="D51" i="8"/>
  <c r="D46" i="8"/>
  <c r="D45" i="8"/>
  <c r="D37" i="8"/>
  <c r="D27" i="8"/>
  <c r="D25" i="8" s="1"/>
  <c r="C1602" i="1" s="1"/>
  <c r="H1602" i="1" s="1"/>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2" i="6" s="1"/>
  <c r="F121" i="6"/>
  <c r="F120" i="6"/>
  <c r="F119" i="6"/>
  <c r="E118" i="6"/>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H1485" i="1"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256" i="5"/>
  <c r="D255" i="5"/>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125" i="1" s="1"/>
  <c r="D120" i="5"/>
  <c r="D119" i="5" s="1"/>
  <c r="F119" i="5" s="1"/>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82" i="5"/>
  <c r="F81" i="5"/>
  <c r="F80" i="5"/>
  <c r="F79" i="5"/>
  <c r="F78" i="5"/>
  <c r="F77" i="5"/>
  <c r="E76" i="5"/>
  <c r="D1081" i="1" s="1"/>
  <c r="D76" i="5"/>
  <c r="F76" i="5" s="1"/>
  <c r="F75" i="5"/>
  <c r="F74" i="5"/>
  <c r="F73" i="5"/>
  <c r="F72" i="5"/>
  <c r="E71" i="5"/>
  <c r="D1076" i="1" s="1"/>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D13" i="5"/>
  <c r="F13" i="5" s="1"/>
  <c r="D12" i="5"/>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0" i="1"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F428" i="4" s="1"/>
  <c r="E427" i="4"/>
  <c r="D427" i="4"/>
  <c r="D648" i="4" s="1"/>
  <c r="F648" i="4" s="1"/>
  <c r="E426" i="4"/>
  <c r="E647" i="4" s="1"/>
  <c r="D426" i="4"/>
  <c r="D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D131" i="1" s="1"/>
  <c r="D135" i="4"/>
  <c r="E134" i="4"/>
  <c r="D130" i="1" s="1"/>
  <c r="F133" i="4"/>
  <c r="F132" i="4"/>
  <c r="F131" i="4"/>
  <c r="F130" i="4"/>
  <c r="E129" i="4"/>
  <c r="D129" i="4"/>
  <c r="F129" i="4" s="1"/>
  <c r="F128" i="4"/>
  <c r="F127" i="4"/>
  <c r="E126" i="4"/>
  <c r="E125" i="4" s="1"/>
  <c r="D126" i="4"/>
  <c r="D125" i="4"/>
  <c r="F125" i="4" s="1"/>
  <c r="F124" i="4"/>
  <c r="F123" i="4"/>
  <c r="F122" i="4"/>
  <c r="F121" i="4"/>
  <c r="E120" i="4"/>
  <c r="E106" i="4" s="1"/>
  <c r="D102" i="1" s="1"/>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D7" i="4"/>
  <c r="F7"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C1685" i="1"/>
  <c r="H1685" i="1" s="1"/>
  <c r="C1684" i="1"/>
  <c r="H1684" i="1" s="1"/>
  <c r="G1683" i="1"/>
  <c r="C1683" i="1"/>
  <c r="H1683" i="1" s="1"/>
  <c r="C1682" i="1"/>
  <c r="H1682" i="1" s="1"/>
  <c r="C1680" i="1"/>
  <c r="H1680" i="1" s="1"/>
  <c r="G1679" i="1"/>
  <c r="C1679" i="1"/>
  <c r="H1679" i="1" s="1"/>
  <c r="C1678" i="1"/>
  <c r="H1678" i="1" s="1"/>
  <c r="G1677" i="1"/>
  <c r="C1677" i="1"/>
  <c r="H1677" i="1" s="1"/>
  <c r="C1676" i="1"/>
  <c r="H1676" i="1" s="1"/>
  <c r="G1675" i="1"/>
  <c r="C1675" i="1"/>
  <c r="H1675" i="1" s="1"/>
  <c r="C1674" i="1"/>
  <c r="H1674" i="1" s="1"/>
  <c r="G1673" i="1"/>
  <c r="C1673" i="1"/>
  <c r="H1673" i="1" s="1"/>
  <c r="C1672" i="1"/>
  <c r="H1672" i="1" s="1"/>
  <c r="G1671" i="1"/>
  <c r="C1671" i="1"/>
  <c r="H1671" i="1" s="1"/>
  <c r="C1670" i="1"/>
  <c r="H1670" i="1" s="1"/>
  <c r="G1669" i="1"/>
  <c r="C1669" i="1"/>
  <c r="H1669" i="1" s="1"/>
  <c r="C1668" i="1"/>
  <c r="H1668" i="1" s="1"/>
  <c r="G1667" i="1"/>
  <c r="C1667" i="1"/>
  <c r="H1667" i="1" s="1"/>
  <c r="C1666" i="1"/>
  <c r="H1666" i="1" s="1"/>
  <c r="G1665" i="1"/>
  <c r="C1665" i="1"/>
  <c r="H1665" i="1" s="1"/>
  <c r="C1664" i="1"/>
  <c r="H1664" i="1" s="1"/>
  <c r="G1663" i="1"/>
  <c r="C1663" i="1"/>
  <c r="H1663" i="1" s="1"/>
  <c r="C1662" i="1"/>
  <c r="H1662" i="1" s="1"/>
  <c r="G1661" i="1"/>
  <c r="C1661" i="1"/>
  <c r="H1661" i="1" s="1"/>
  <c r="C1660" i="1"/>
  <c r="H1660" i="1" s="1"/>
  <c r="G1659" i="1"/>
  <c r="C1659" i="1"/>
  <c r="H1659" i="1" s="1"/>
  <c r="C1658" i="1"/>
  <c r="H1658" i="1" s="1"/>
  <c r="G1657" i="1"/>
  <c r="C1657" i="1"/>
  <c r="H1657" i="1" s="1"/>
  <c r="C1656" i="1"/>
  <c r="H1656" i="1" s="1"/>
  <c r="G1655" i="1"/>
  <c r="C1655" i="1"/>
  <c r="H1655" i="1" s="1"/>
  <c r="C1654" i="1"/>
  <c r="H1654" i="1" s="1"/>
  <c r="G1653" i="1"/>
  <c r="C1653" i="1"/>
  <c r="H1653" i="1" s="1"/>
  <c r="C1652" i="1"/>
  <c r="H1652" i="1" s="1"/>
  <c r="G1651" i="1"/>
  <c r="C1651" i="1"/>
  <c r="H1651" i="1" s="1"/>
  <c r="C1650" i="1"/>
  <c r="H1650" i="1" s="1"/>
  <c r="G1649" i="1"/>
  <c r="C1649" i="1"/>
  <c r="H1649" i="1" s="1"/>
  <c r="C1648" i="1"/>
  <c r="H1648" i="1" s="1"/>
  <c r="G1647" i="1"/>
  <c r="C1647" i="1"/>
  <c r="H1647" i="1" s="1"/>
  <c r="C1646" i="1"/>
  <c r="H1646" i="1" s="1"/>
  <c r="G1645" i="1"/>
  <c r="C1645" i="1"/>
  <c r="H1645" i="1" s="1"/>
  <c r="C1644" i="1"/>
  <c r="H1644" i="1" s="1"/>
  <c r="G1643" i="1"/>
  <c r="C1643" i="1"/>
  <c r="H1643" i="1" s="1"/>
  <c r="C1642" i="1"/>
  <c r="H1642" i="1" s="1"/>
  <c r="G1641" i="1"/>
  <c r="C1641" i="1"/>
  <c r="H1641" i="1" s="1"/>
  <c r="C1640" i="1"/>
  <c r="H1640" i="1" s="1"/>
  <c r="G1639" i="1"/>
  <c r="C1639" i="1"/>
  <c r="H1639" i="1" s="1"/>
  <c r="C1638" i="1"/>
  <c r="H1638" i="1" s="1"/>
  <c r="G1637" i="1"/>
  <c r="C1637" i="1"/>
  <c r="H1637" i="1" s="1"/>
  <c r="C1636" i="1"/>
  <c r="H1636" i="1" s="1"/>
  <c r="G1635" i="1"/>
  <c r="C1635" i="1"/>
  <c r="H1635" i="1" s="1"/>
  <c r="C1634" i="1"/>
  <c r="H1634" i="1" s="1"/>
  <c r="G1633" i="1"/>
  <c r="C1633" i="1"/>
  <c r="H1633" i="1" s="1"/>
  <c r="C1632" i="1"/>
  <c r="H1632" i="1" s="1"/>
  <c r="G1631" i="1"/>
  <c r="C1631" i="1"/>
  <c r="H1631" i="1" s="1"/>
  <c r="C1630" i="1"/>
  <c r="H1630" i="1" s="1"/>
  <c r="G1629" i="1"/>
  <c r="C1629" i="1"/>
  <c r="H1629" i="1" s="1"/>
  <c r="C1628" i="1"/>
  <c r="H1628" i="1" s="1"/>
  <c r="G1627" i="1"/>
  <c r="C1627" i="1"/>
  <c r="H1627" i="1" s="1"/>
  <c r="C1626" i="1"/>
  <c r="H1626" i="1" s="1"/>
  <c r="G1625" i="1"/>
  <c r="C1625" i="1"/>
  <c r="H1625" i="1" s="1"/>
  <c r="C1624" i="1"/>
  <c r="H1624" i="1" s="1"/>
  <c r="G1623" i="1"/>
  <c r="C1623" i="1"/>
  <c r="H1623" i="1" s="1"/>
  <c r="C1622" i="1"/>
  <c r="H1622" i="1" s="1"/>
  <c r="C1620" i="1"/>
  <c r="H1620" i="1" s="1"/>
  <c r="C1619" i="1"/>
  <c r="H1619" i="1" s="1"/>
  <c r="C1618" i="1"/>
  <c r="H1618" i="1" s="1"/>
  <c r="G1617" i="1"/>
  <c r="C1617" i="1"/>
  <c r="H1617" i="1" s="1"/>
  <c r="C1616" i="1"/>
  <c r="H1616" i="1" s="1"/>
  <c r="G1615" i="1"/>
  <c r="C1615" i="1"/>
  <c r="H1615" i="1" s="1"/>
  <c r="C1614" i="1"/>
  <c r="H1614" i="1" s="1"/>
  <c r="C1613" i="1"/>
  <c r="H1613" i="1" s="1"/>
  <c r="C1612" i="1"/>
  <c r="H1612" i="1" s="1"/>
  <c r="C1611" i="1"/>
  <c r="H1611" i="1" s="1"/>
  <c r="C1610" i="1"/>
  <c r="H1610" i="1" s="1"/>
  <c r="G1609" i="1"/>
  <c r="C1609" i="1"/>
  <c r="H1609" i="1" s="1"/>
  <c r="C1608" i="1"/>
  <c r="H1608" i="1" s="1"/>
  <c r="C1607" i="1"/>
  <c r="H1607" i="1" s="1"/>
  <c r="C1606" i="1"/>
  <c r="H1606" i="1" s="1"/>
  <c r="C1605" i="1"/>
  <c r="H1605" i="1" s="1"/>
  <c r="C1604" i="1"/>
  <c r="H1604" i="1" s="1"/>
  <c r="G1603" i="1"/>
  <c r="C1603" i="1"/>
  <c r="H1603" i="1" s="1"/>
  <c r="G1601" i="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G1581" i="1" s="1"/>
  <c r="D1580" i="1"/>
  <c r="C1580" i="1"/>
  <c r="G1580" i="1" s="1"/>
  <c r="D1579" i="1"/>
  <c r="C1579" i="1"/>
  <c r="G1579" i="1" s="1"/>
  <c r="D1578" i="1"/>
  <c r="C1578" i="1"/>
  <c r="G1578" i="1" s="1"/>
  <c r="D1577" i="1"/>
  <c r="C1577" i="1"/>
  <c r="G1577" i="1" s="1"/>
  <c r="D1576" i="1"/>
  <c r="C1576" i="1"/>
  <c r="G1576" i="1" s="1"/>
  <c r="D1575" i="1"/>
  <c r="C1575" i="1"/>
  <c r="G1575" i="1" s="1"/>
  <c r="D1574" i="1"/>
  <c r="C1574" i="1"/>
  <c r="G1574" i="1" s="1"/>
  <c r="D1573" i="1"/>
  <c r="C1573" i="1"/>
  <c r="G1573" i="1" s="1"/>
  <c r="D1572" i="1"/>
  <c r="C1572" i="1"/>
  <c r="G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D1540" i="1"/>
  <c r="H1540" i="1" s="1"/>
  <c r="C1540" i="1"/>
  <c r="H1539" i="1"/>
  <c r="D1539" i="1"/>
  <c r="C1539" i="1"/>
  <c r="G1539" i="1" s="1"/>
  <c r="D1538" i="1"/>
  <c r="C1538" i="1"/>
  <c r="D1536" i="1"/>
  <c r="H1536" i="1" s="1"/>
  <c r="C1536" i="1"/>
  <c r="G1536" i="1" s="1"/>
  <c r="D1535" i="1"/>
  <c r="H1535" i="1" s="1"/>
  <c r="C1535" i="1"/>
  <c r="D1534" i="1"/>
  <c r="H1534" i="1" s="1"/>
  <c r="C1534" i="1"/>
  <c r="D1533" i="1"/>
  <c r="H1533" i="1" s="1"/>
  <c r="C1533" i="1"/>
  <c r="D1532" i="1"/>
  <c r="H1532" i="1" s="1"/>
  <c r="C1532" i="1"/>
  <c r="G1532" i="1" s="1"/>
  <c r="D1531" i="1"/>
  <c r="H1531" i="1" s="1"/>
  <c r="C1531" i="1"/>
  <c r="D1530" i="1"/>
  <c r="H1530" i="1" s="1"/>
  <c r="C1530" i="1"/>
  <c r="D1529" i="1"/>
  <c r="H1529" i="1" s="1"/>
  <c r="C1529" i="1"/>
  <c r="H1528" i="1"/>
  <c r="D1528" i="1"/>
  <c r="C1528" i="1"/>
  <c r="G1528" i="1" s="1"/>
  <c r="D1527" i="1"/>
  <c r="H1527" i="1" s="1"/>
  <c r="C1527" i="1"/>
  <c r="D1526" i="1"/>
  <c r="H1526" i="1" s="1"/>
  <c r="C1526" i="1"/>
  <c r="D1525" i="1"/>
  <c r="H1525" i="1" s="1"/>
  <c r="C1525" i="1"/>
  <c r="D1524" i="1"/>
  <c r="H1524" i="1" s="1"/>
  <c r="C1524" i="1"/>
  <c r="G1524" i="1" s="1"/>
  <c r="D1523" i="1"/>
  <c r="H1523" i="1" s="1"/>
  <c r="C1523" i="1"/>
  <c r="D1522" i="1"/>
  <c r="H1522" i="1" s="1"/>
  <c r="C1522" i="1"/>
  <c r="G1522" i="1" s="1"/>
  <c r="D1521" i="1"/>
  <c r="H1521" i="1" s="1"/>
  <c r="C1521" i="1"/>
  <c r="D1520" i="1"/>
  <c r="H1520" i="1" s="1"/>
  <c r="C1520" i="1"/>
  <c r="D1519" i="1"/>
  <c r="H1519" i="1" s="1"/>
  <c r="C1519" i="1"/>
  <c r="H1518" i="1"/>
  <c r="D1518" i="1"/>
  <c r="C1518" i="1"/>
  <c r="G1518" i="1" s="1"/>
  <c r="D1517" i="1"/>
  <c r="H1517" i="1" s="1"/>
  <c r="C1517" i="1"/>
  <c r="H1516" i="1"/>
  <c r="D1516" i="1"/>
  <c r="C1516" i="1"/>
  <c r="G1516" i="1" s="1"/>
  <c r="D1515" i="1"/>
  <c r="H1515" i="1" s="1"/>
  <c r="C1515" i="1"/>
  <c r="D1514" i="1"/>
  <c r="H1514" i="1" s="1"/>
  <c r="C1514" i="1"/>
  <c r="D1513" i="1"/>
  <c r="H1513" i="1" s="1"/>
  <c r="C1513" i="1"/>
  <c r="D1512" i="1"/>
  <c r="H1512" i="1" s="1"/>
  <c r="C1512" i="1"/>
  <c r="G1512" i="1" s="1"/>
  <c r="D1511" i="1"/>
  <c r="H1511" i="1" s="1"/>
  <c r="C1511" i="1"/>
  <c r="C1510" i="1"/>
  <c r="D1509" i="1"/>
  <c r="H1509" i="1" s="1"/>
  <c r="C1509" i="1"/>
  <c r="D1508" i="1"/>
  <c r="H1508" i="1" s="1"/>
  <c r="C1508" i="1"/>
  <c r="G1508" i="1" s="1"/>
  <c r="D1507" i="1"/>
  <c r="H1507" i="1" s="1"/>
  <c r="C1507" i="1"/>
  <c r="D1506" i="1"/>
  <c r="H1506" i="1" s="1"/>
  <c r="C1506" i="1"/>
  <c r="G1506" i="1" s="1"/>
  <c r="D1505" i="1"/>
  <c r="H1505" i="1" s="1"/>
  <c r="C1505" i="1"/>
  <c r="D1504" i="1"/>
  <c r="H1504" i="1" s="1"/>
  <c r="C1504" i="1"/>
  <c r="G1504" i="1" s="1"/>
  <c r="D1503" i="1"/>
  <c r="H1503" i="1" s="1"/>
  <c r="C1503" i="1"/>
  <c r="D1502" i="1"/>
  <c r="H1502" i="1" s="1"/>
  <c r="C1502" i="1"/>
  <c r="G1502" i="1" s="1"/>
  <c r="D1501" i="1"/>
  <c r="H1501" i="1" s="1"/>
  <c r="C1501" i="1"/>
  <c r="D1500" i="1"/>
  <c r="H1500" i="1" s="1"/>
  <c r="C1500" i="1"/>
  <c r="G1500" i="1" s="1"/>
  <c r="D1499" i="1"/>
  <c r="H1499" i="1" s="1"/>
  <c r="C1499" i="1"/>
  <c r="D1498" i="1"/>
  <c r="H1498" i="1" s="1"/>
  <c r="C1498" i="1"/>
  <c r="G1498" i="1" s="1"/>
  <c r="D1497" i="1"/>
  <c r="H1497" i="1" s="1"/>
  <c r="C1497" i="1"/>
  <c r="D1496" i="1"/>
  <c r="H1496" i="1" s="1"/>
  <c r="C1496" i="1"/>
  <c r="G1496" i="1" s="1"/>
  <c r="D1495" i="1"/>
  <c r="H1495" i="1" s="1"/>
  <c r="C1495" i="1"/>
  <c r="D1494" i="1"/>
  <c r="H1494" i="1" s="1"/>
  <c r="C1494" i="1"/>
  <c r="D1493" i="1"/>
  <c r="H1493" i="1" s="1"/>
  <c r="C1493" i="1"/>
  <c r="D1492" i="1"/>
  <c r="H1492" i="1" s="1"/>
  <c r="C1492" i="1"/>
  <c r="G1492" i="1" s="1"/>
  <c r="D1491" i="1"/>
  <c r="H1491" i="1" s="1"/>
  <c r="C1491" i="1"/>
  <c r="H1490" i="1"/>
  <c r="D1490" i="1"/>
  <c r="C1490" i="1"/>
  <c r="G1490" i="1" s="1"/>
  <c r="D1489" i="1"/>
  <c r="H1489" i="1" s="1"/>
  <c r="C1489" i="1"/>
  <c r="D1488" i="1"/>
  <c r="H1488" i="1" s="1"/>
  <c r="C1488" i="1"/>
  <c r="G1488" i="1" s="1"/>
  <c r="D1487" i="1"/>
  <c r="H1487" i="1" s="1"/>
  <c r="C1487" i="1"/>
  <c r="H1486" i="1"/>
  <c r="D1486" i="1"/>
  <c r="C1486" i="1"/>
  <c r="G1486" i="1" s="1"/>
  <c r="C1485" i="1"/>
  <c r="H1484" i="1"/>
  <c r="D1484" i="1"/>
  <c r="C1484" i="1"/>
  <c r="G1484" i="1" s="1"/>
  <c r="D1483" i="1"/>
  <c r="H1483" i="1" s="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H1466" i="1" s="1"/>
  <c r="D1465" i="1"/>
  <c r="C1465" i="1"/>
  <c r="D1464" i="1"/>
  <c r="C1464" i="1"/>
  <c r="D1463" i="1"/>
  <c r="C1463" i="1"/>
  <c r="D1462" i="1"/>
  <c r="C1462" i="1"/>
  <c r="D1461" i="1"/>
  <c r="C1461" i="1"/>
  <c r="H1461" i="1" s="1"/>
  <c r="D1460" i="1"/>
  <c r="C1460" i="1"/>
  <c r="D1459" i="1"/>
  <c r="C1459" i="1"/>
  <c r="D1458" i="1"/>
  <c r="C1458" i="1"/>
  <c r="D1457" i="1"/>
  <c r="C1457" i="1"/>
  <c r="D1456" i="1"/>
  <c r="C1456" i="1"/>
  <c r="H1456" i="1" s="1"/>
  <c r="D1455" i="1"/>
  <c r="C1455" i="1"/>
  <c r="D1454" i="1"/>
  <c r="C1454" i="1"/>
  <c r="D1453" i="1"/>
  <c r="C1453" i="1"/>
  <c r="D1452" i="1"/>
  <c r="C1452" i="1"/>
  <c r="D1451" i="1"/>
  <c r="C1451" i="1"/>
  <c r="D1450" i="1"/>
  <c r="C1450" i="1"/>
  <c r="D1449" i="1"/>
  <c r="C1449" i="1"/>
  <c r="H1449" i="1" s="1"/>
  <c r="D1448" i="1"/>
  <c r="C1448" i="1"/>
  <c r="D1447" i="1"/>
  <c r="C1447" i="1"/>
  <c r="D1446" i="1"/>
  <c r="C1446" i="1"/>
  <c r="D1445" i="1"/>
  <c r="C1445" i="1"/>
  <c r="D1444" i="1"/>
  <c r="C1444" i="1"/>
  <c r="D1443" i="1"/>
  <c r="C1443" i="1"/>
  <c r="D1442" i="1"/>
  <c r="C1442" i="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D1429" i="1"/>
  <c r="C1429" i="1"/>
  <c r="D1428" i="1"/>
  <c r="C1428" i="1"/>
  <c r="D1427" i="1"/>
  <c r="C1427" i="1"/>
  <c r="D1426" i="1"/>
  <c r="C1426" i="1"/>
  <c r="D1425" i="1"/>
  <c r="C1425" i="1"/>
  <c r="D1424" i="1"/>
  <c r="C1424" i="1"/>
  <c r="D1423" i="1"/>
  <c r="C1423" i="1"/>
  <c r="H1423" i="1" s="1"/>
  <c r="D1422" i="1"/>
  <c r="C1422" i="1"/>
  <c r="D1421" i="1"/>
  <c r="C1421" i="1"/>
  <c r="D1420" i="1"/>
  <c r="C1420" i="1"/>
  <c r="D1419" i="1"/>
  <c r="C1419" i="1"/>
  <c r="C1418" i="1"/>
  <c r="D1417" i="1"/>
  <c r="C1417" i="1"/>
  <c r="D1416" i="1"/>
  <c r="C1416" i="1"/>
  <c r="D1415" i="1"/>
  <c r="C1415" i="1"/>
  <c r="D1414" i="1"/>
  <c r="C1414" i="1"/>
  <c r="D1413" i="1"/>
  <c r="C1413" i="1"/>
  <c r="D1412" i="1"/>
  <c r="C1412" i="1"/>
  <c r="D1411" i="1"/>
  <c r="C1411" i="1"/>
  <c r="D1410" i="1"/>
  <c r="C1410" i="1"/>
  <c r="D1409" i="1"/>
  <c r="C1409" i="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D1399" i="1"/>
  <c r="C1399" i="1"/>
  <c r="H1399" i="1" s="1"/>
  <c r="D1398" i="1"/>
  <c r="C1398" i="1"/>
  <c r="D1397" i="1"/>
  <c r="C1397" i="1"/>
  <c r="H1397" i="1" s="1"/>
  <c r="D1396" i="1"/>
  <c r="C1396" i="1"/>
  <c r="D1395" i="1"/>
  <c r="C1395" i="1"/>
  <c r="D1394" i="1"/>
  <c r="C1394" i="1"/>
  <c r="D1393" i="1"/>
  <c r="C1393" i="1"/>
  <c r="H1393" i="1" s="1"/>
  <c r="D1392" i="1"/>
  <c r="C1392" i="1"/>
  <c r="D1391" i="1"/>
  <c r="C1391" i="1"/>
  <c r="D1390" i="1"/>
  <c r="C1390" i="1"/>
  <c r="D1389" i="1"/>
  <c r="C1389" i="1"/>
  <c r="D1388" i="1"/>
  <c r="C1388" i="1"/>
  <c r="D1387" i="1"/>
  <c r="C1387" i="1"/>
  <c r="D1386" i="1"/>
  <c r="C1386" i="1"/>
  <c r="D1385" i="1"/>
  <c r="C1385" i="1"/>
  <c r="D1384" i="1"/>
  <c r="C1384" i="1"/>
  <c r="D1383" i="1"/>
  <c r="C1383" i="1"/>
  <c r="D1382" i="1"/>
  <c r="C1382" i="1"/>
  <c r="H1382" i="1" s="1"/>
  <c r="D1381" i="1"/>
  <c r="C1381" i="1"/>
  <c r="D1380" i="1"/>
  <c r="C1380" i="1"/>
  <c r="H1380" i="1" s="1"/>
  <c r="D1379" i="1"/>
  <c r="C1379" i="1"/>
  <c r="H1379" i="1" s="1"/>
  <c r="D1378" i="1"/>
  <c r="C1378" i="1"/>
  <c r="H1378" i="1" s="1"/>
  <c r="D1377" i="1"/>
  <c r="C1377" i="1"/>
  <c r="D1376" i="1"/>
  <c r="C1376" i="1"/>
  <c r="H1376" i="1" s="1"/>
  <c r="D1375" i="1"/>
  <c r="C1375" i="1"/>
  <c r="D1374" i="1"/>
  <c r="C1374" i="1"/>
  <c r="H1374" i="1" s="1"/>
  <c r="D1373" i="1"/>
  <c r="C1373" i="1"/>
  <c r="D1372" i="1"/>
  <c r="C1372" i="1"/>
  <c r="H1372" i="1" s="1"/>
  <c r="D1371" i="1"/>
  <c r="C1371" i="1"/>
  <c r="H1371" i="1" s="1"/>
  <c r="D1370" i="1"/>
  <c r="C1370" i="1"/>
  <c r="H1370" i="1" s="1"/>
  <c r="D1369" i="1"/>
  <c r="C1369" i="1"/>
  <c r="D1368" i="1"/>
  <c r="C1368" i="1"/>
  <c r="H1368" i="1" s="1"/>
  <c r="D1367" i="1"/>
  <c r="C1367" i="1"/>
  <c r="H1367" i="1" s="1"/>
  <c r="D1366" i="1"/>
  <c r="C1366" i="1"/>
  <c r="H1366" i="1" s="1"/>
  <c r="D1365" i="1"/>
  <c r="C1365" i="1"/>
  <c r="H1365" i="1" s="1"/>
  <c r="D1364" i="1"/>
  <c r="C1364" i="1"/>
  <c r="H1364" i="1" s="1"/>
  <c r="D1363" i="1"/>
  <c r="C1363" i="1"/>
  <c r="H1363" i="1" s="1"/>
  <c r="D1362" i="1"/>
  <c r="C1362" i="1"/>
  <c r="D1361" i="1"/>
  <c r="C1361" i="1"/>
  <c r="H1361" i="1" s="1"/>
  <c r="D1360" i="1"/>
  <c r="C1360" i="1"/>
  <c r="D1359" i="1"/>
  <c r="C1359" i="1"/>
  <c r="H1359" i="1" s="1"/>
  <c r="D1358" i="1"/>
  <c r="C1358" i="1"/>
  <c r="D1357" i="1"/>
  <c r="C1357" i="1"/>
  <c r="D1356" i="1"/>
  <c r="C1356" i="1"/>
  <c r="H1356" i="1" s="1"/>
  <c r="D1355" i="1"/>
  <c r="C1355" i="1"/>
  <c r="D1354" i="1"/>
  <c r="C1354" i="1"/>
  <c r="D1353" i="1"/>
  <c r="C1353" i="1"/>
  <c r="D1352" i="1"/>
  <c r="C1352" i="1"/>
  <c r="D1351" i="1"/>
  <c r="C1351" i="1"/>
  <c r="H1351" i="1" s="1"/>
  <c r="D1350" i="1"/>
  <c r="C1350" i="1"/>
  <c r="H1350" i="1" s="1"/>
  <c r="D1349" i="1"/>
  <c r="C1349" i="1"/>
  <c r="D1348" i="1"/>
  <c r="C1348" i="1"/>
  <c r="D1347" i="1"/>
  <c r="C1347" i="1"/>
  <c r="H1347" i="1" s="1"/>
  <c r="D1346" i="1"/>
  <c r="C1346" i="1"/>
  <c r="H1346" i="1" s="1"/>
  <c r="D1345" i="1"/>
  <c r="C1345" i="1"/>
  <c r="H1345" i="1" s="1"/>
  <c r="D1344" i="1"/>
  <c r="C1344" i="1"/>
  <c r="D1343" i="1"/>
  <c r="C1343" i="1"/>
  <c r="H1343" i="1" s="1"/>
  <c r="D1342" i="1"/>
  <c r="C1342" i="1"/>
  <c r="D1341" i="1"/>
  <c r="C1341" i="1"/>
  <c r="H1341" i="1" s="1"/>
  <c r="D1340" i="1"/>
  <c r="C1340" i="1"/>
  <c r="H1340" i="1" s="1"/>
  <c r="D1339" i="1"/>
  <c r="C1339" i="1"/>
  <c r="D1338" i="1"/>
  <c r="C1338" i="1"/>
  <c r="D1337" i="1"/>
  <c r="C1337" i="1"/>
  <c r="D1336" i="1"/>
  <c r="C1336" i="1"/>
  <c r="D1335" i="1"/>
  <c r="C1335" i="1"/>
  <c r="H1335" i="1" s="1"/>
  <c r="D1334" i="1"/>
  <c r="C1334" i="1"/>
  <c r="D1333" i="1"/>
  <c r="C1333" i="1"/>
  <c r="D1332" i="1"/>
  <c r="C1332" i="1"/>
  <c r="H1332" i="1" s="1"/>
  <c r="D1331" i="1"/>
  <c r="C1331" i="1"/>
  <c r="D1330" i="1"/>
  <c r="C1330" i="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D1307" i="1"/>
  <c r="C1307" i="1"/>
  <c r="D1306" i="1"/>
  <c r="C1306" i="1"/>
  <c r="D1305" i="1"/>
  <c r="C1305" i="1"/>
  <c r="D1304" i="1"/>
  <c r="C1304" i="1"/>
  <c r="D1303" i="1"/>
  <c r="C1303" i="1"/>
  <c r="H1303" i="1" s="1"/>
  <c r="D1302" i="1"/>
  <c r="C1302" i="1"/>
  <c r="H1302" i="1" s="1"/>
  <c r="D1301" i="1"/>
  <c r="C1301" i="1"/>
  <c r="H1301" i="1" s="1"/>
  <c r="D1300" i="1"/>
  <c r="C1300" i="1"/>
  <c r="H1300" i="1" s="1"/>
  <c r="D1299" i="1"/>
  <c r="C1299" i="1"/>
  <c r="D1298" i="1"/>
  <c r="C1298" i="1"/>
  <c r="D1297" i="1"/>
  <c r="C1297" i="1"/>
  <c r="H1297" i="1" s="1"/>
  <c r="D1296" i="1"/>
  <c r="C1296" i="1"/>
  <c r="H1296" i="1" s="1"/>
  <c r="D1295" i="1"/>
  <c r="C1295" i="1"/>
  <c r="H1295" i="1" s="1"/>
  <c r="D1294" i="1"/>
  <c r="C1294" i="1"/>
  <c r="D1293" i="1"/>
  <c r="C1293" i="1"/>
  <c r="D1292" i="1"/>
  <c r="C1292" i="1"/>
  <c r="H1292" i="1" s="1"/>
  <c r="D1291" i="1"/>
  <c r="C1291" i="1"/>
  <c r="D1290" i="1"/>
  <c r="C1290" i="1"/>
  <c r="H1290" i="1" s="1"/>
  <c r="D1289" i="1"/>
  <c r="C1289" i="1"/>
  <c r="D1288" i="1"/>
  <c r="C1288" i="1"/>
  <c r="H1288" i="1" s="1"/>
  <c r="D1287" i="1"/>
  <c r="C1287" i="1"/>
  <c r="H1287" i="1" s="1"/>
  <c r="D1286" i="1"/>
  <c r="C1286" i="1"/>
  <c r="D1285" i="1"/>
  <c r="C1285" i="1"/>
  <c r="D1284" i="1"/>
  <c r="C1284" i="1"/>
  <c r="D1283" i="1"/>
  <c r="C1283" i="1"/>
  <c r="D1282" i="1"/>
  <c r="C1282" i="1"/>
  <c r="D1281" i="1"/>
  <c r="D1280" i="1"/>
  <c r="C1280" i="1"/>
  <c r="D1279" i="1"/>
  <c r="C1279" i="1"/>
  <c r="D1278" i="1"/>
  <c r="D1277" i="1"/>
  <c r="C1277" i="1"/>
  <c r="H1277" i="1" s="1"/>
  <c r="D1276" i="1"/>
  <c r="C1276" i="1"/>
  <c r="D1275" i="1"/>
  <c r="C1275" i="1"/>
  <c r="D1274" i="1"/>
  <c r="C1274" i="1"/>
  <c r="D1273" i="1"/>
  <c r="C1273" i="1"/>
  <c r="D1272" i="1"/>
  <c r="C1272" i="1"/>
  <c r="D1271" i="1"/>
  <c r="C1271" i="1"/>
  <c r="H1271" i="1" s="1"/>
  <c r="D1270" i="1"/>
  <c r="C1270" i="1"/>
  <c r="H1270" i="1" s="1"/>
  <c r="D1269" i="1"/>
  <c r="C1269" i="1"/>
  <c r="H1269" i="1" s="1"/>
  <c r="D1268" i="1"/>
  <c r="C1268" i="1"/>
  <c r="H1268" i="1" s="1"/>
  <c r="D1267" i="1"/>
  <c r="C1267" i="1"/>
  <c r="H1267" i="1" s="1"/>
  <c r="D1266" i="1"/>
  <c r="C1266" i="1"/>
  <c r="D1265" i="1"/>
  <c r="C1265" i="1"/>
  <c r="D1264" i="1"/>
  <c r="C1264" i="1"/>
  <c r="D1263" i="1"/>
  <c r="C1263" i="1"/>
  <c r="D1262" i="1"/>
  <c r="C1262" i="1"/>
  <c r="H1262" i="1" s="1"/>
  <c r="D1261" i="1"/>
  <c r="C1261" i="1"/>
  <c r="H1261" i="1" s="1"/>
  <c r="D1260" i="1"/>
  <c r="C1260" i="1"/>
  <c r="C1259" i="1"/>
  <c r="D1258" i="1"/>
  <c r="C1258" i="1"/>
  <c r="H1258" i="1" s="1"/>
  <c r="D1257" i="1"/>
  <c r="C1257" i="1"/>
  <c r="H1257" i="1" s="1"/>
  <c r="D1256" i="1"/>
  <c r="C1256" i="1"/>
  <c r="H1256" i="1" s="1"/>
  <c r="D1254" i="1"/>
  <c r="C1254" i="1"/>
  <c r="D1253" i="1"/>
  <c r="C1253" i="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D1219" i="1"/>
  <c r="C1219" i="1"/>
  <c r="H1219" i="1" s="1"/>
  <c r="D1218" i="1"/>
  <c r="C1218" i="1"/>
  <c r="H1218" i="1" s="1"/>
  <c r="D1217" i="1"/>
  <c r="C1217" i="1"/>
  <c r="H1217" i="1" s="1"/>
  <c r="D1216" i="1"/>
  <c r="C1216" i="1"/>
  <c r="H1216" i="1" s="1"/>
  <c r="D1215" i="1"/>
  <c r="C1215" i="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D1206" i="1"/>
  <c r="C1206" i="1"/>
  <c r="H1206" i="1" s="1"/>
  <c r="D1205" i="1"/>
  <c r="C1205" i="1"/>
  <c r="H1205" i="1" s="1"/>
  <c r="D1204" i="1"/>
  <c r="C1204" i="1"/>
  <c r="H1204" i="1" s="1"/>
  <c r="D1203" i="1"/>
  <c r="C1203" i="1"/>
  <c r="H1203" i="1" s="1"/>
  <c r="D1202" i="1"/>
  <c r="C1202" i="1"/>
  <c r="D1201" i="1"/>
  <c r="C1201" i="1"/>
  <c r="D1200" i="1"/>
  <c r="C1200" i="1"/>
  <c r="H1200" i="1" s="1"/>
  <c r="D1199" i="1"/>
  <c r="C1199" i="1"/>
  <c r="H1199" i="1" s="1"/>
  <c r="D1198" i="1"/>
  <c r="C1198" i="1"/>
  <c r="H1198" i="1" s="1"/>
  <c r="D1197" i="1"/>
  <c r="C1197" i="1"/>
  <c r="H1197" i="1" s="1"/>
  <c r="D1196" i="1"/>
  <c r="C1196" i="1"/>
  <c r="H1196" i="1" s="1"/>
  <c r="D1195" i="1"/>
  <c r="C1195" i="1"/>
  <c r="H1195" i="1" s="1"/>
  <c r="D1194" i="1"/>
  <c r="C1194" i="1"/>
  <c r="D1193" i="1"/>
  <c r="C1193" i="1"/>
  <c r="D1192" i="1"/>
  <c r="C1192" i="1"/>
  <c r="D1191" i="1"/>
  <c r="C1191" i="1"/>
  <c r="D1190" i="1"/>
  <c r="C1190" i="1"/>
  <c r="H1190" i="1" s="1"/>
  <c r="D1189" i="1"/>
  <c r="C1189" i="1"/>
  <c r="H1189" i="1" s="1"/>
  <c r="D1188" i="1"/>
  <c r="C1188" i="1"/>
  <c r="H1188" i="1" s="1"/>
  <c r="D1187" i="1"/>
  <c r="C1187" i="1"/>
  <c r="H1187" i="1" s="1"/>
  <c r="D1186" i="1"/>
  <c r="C1186" i="1"/>
  <c r="D1185" i="1"/>
  <c r="C1185" i="1"/>
  <c r="H1185" i="1" s="1"/>
  <c r="D1184" i="1"/>
  <c r="C1184" i="1"/>
  <c r="H1184" i="1" s="1"/>
  <c r="D1183" i="1"/>
  <c r="C1183" i="1"/>
  <c r="H1183" i="1" s="1"/>
  <c r="D1182" i="1"/>
  <c r="C1182" i="1"/>
  <c r="H1182" i="1" s="1"/>
  <c r="D1179" i="1"/>
  <c r="C1179" i="1"/>
  <c r="H1179" i="1" s="1"/>
  <c r="D1178" i="1"/>
  <c r="C1178" i="1"/>
  <c r="D1177" i="1"/>
  <c r="C1177" i="1"/>
  <c r="H1177" i="1" s="1"/>
  <c r="D1176" i="1"/>
  <c r="C1176" i="1"/>
  <c r="H1176" i="1" s="1"/>
  <c r="D1175" i="1"/>
  <c r="C1175" i="1"/>
  <c r="D1174" i="1"/>
  <c r="C1174" i="1"/>
  <c r="H1174" i="1" s="1"/>
  <c r="D1173" i="1"/>
  <c r="C1173" i="1"/>
  <c r="H1173" i="1" s="1"/>
  <c r="D1172" i="1"/>
  <c r="C1172" i="1"/>
  <c r="H1172" i="1" s="1"/>
  <c r="D1171" i="1"/>
  <c r="C1171" i="1"/>
  <c r="H1171" i="1" s="1"/>
  <c r="D1170" i="1"/>
  <c r="C1170" i="1"/>
  <c r="H1170" i="1" s="1"/>
  <c r="D1169" i="1"/>
  <c r="C1169" i="1"/>
  <c r="H1169" i="1" s="1"/>
  <c r="D1168" i="1"/>
  <c r="C1168" i="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H1126" i="1" s="1"/>
  <c r="C1125" i="1"/>
  <c r="C1124" i="1"/>
  <c r="D1123" i="1"/>
  <c r="C1123" i="1"/>
  <c r="D1122" i="1"/>
  <c r="C1122" i="1"/>
  <c r="D1121" i="1"/>
  <c r="C1121" i="1"/>
  <c r="D1120" i="1"/>
  <c r="C1120" i="1"/>
  <c r="D1119" i="1"/>
  <c r="C1119" i="1"/>
  <c r="D1118" i="1"/>
  <c r="C1118" i="1"/>
  <c r="D1117" i="1"/>
  <c r="C1117" i="1"/>
  <c r="H1117" i="1" s="1"/>
  <c r="D1116" i="1"/>
  <c r="C1116" i="1"/>
  <c r="D1115" i="1"/>
  <c r="C1115" i="1"/>
  <c r="D1114" i="1"/>
  <c r="C1114" i="1"/>
  <c r="D1113" i="1"/>
  <c r="C1113" i="1"/>
  <c r="D1112" i="1"/>
  <c r="C1112" i="1"/>
  <c r="H1112" i="1" s="1"/>
  <c r="D1111" i="1"/>
  <c r="C1111" i="1"/>
  <c r="D1110" i="1"/>
  <c r="C1110" i="1"/>
  <c r="H1110" i="1" s="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H1097" i="1" s="1"/>
  <c r="D1096" i="1"/>
  <c r="C1096" i="1"/>
  <c r="D1095" i="1"/>
  <c r="C1095" i="1"/>
  <c r="H1095" i="1" s="1"/>
  <c r="D1094" i="1"/>
  <c r="C1094" i="1"/>
  <c r="H1094" i="1" s="1"/>
  <c r="D1093" i="1"/>
  <c r="C1093" i="1"/>
  <c r="H1093" i="1" s="1"/>
  <c r="D1092" i="1"/>
  <c r="C1092" i="1"/>
  <c r="H1092" i="1" s="1"/>
  <c r="D1091" i="1"/>
  <c r="C1091" i="1"/>
  <c r="D1090" i="1"/>
  <c r="C1090" i="1"/>
  <c r="D1089" i="1"/>
  <c r="C1089" i="1"/>
  <c r="D1088" i="1"/>
  <c r="C1088" i="1"/>
  <c r="D1087" i="1"/>
  <c r="C1087" i="1"/>
  <c r="D1086" i="1"/>
  <c r="C1086" i="1"/>
  <c r="D1085" i="1"/>
  <c r="C1085" i="1"/>
  <c r="D1084" i="1"/>
  <c r="C1084" i="1"/>
  <c r="D1083" i="1"/>
  <c r="C1083" i="1"/>
  <c r="D1082" i="1"/>
  <c r="C1082" i="1"/>
  <c r="H1082" i="1" s="1"/>
  <c r="C1081" i="1"/>
  <c r="D1080" i="1"/>
  <c r="C1080" i="1"/>
  <c r="H1080" i="1" s="1"/>
  <c r="D1079" i="1"/>
  <c r="C1079" i="1"/>
  <c r="H1079" i="1" s="1"/>
  <c r="D1078" i="1"/>
  <c r="C1078" i="1"/>
  <c r="D1077" i="1"/>
  <c r="C1077" i="1"/>
  <c r="C1076" i="1"/>
  <c r="D1073" i="1"/>
  <c r="C1073" i="1"/>
  <c r="D1072" i="1"/>
  <c r="C1072" i="1"/>
  <c r="D1071" i="1"/>
  <c r="C1071" i="1"/>
  <c r="D1070" i="1"/>
  <c r="C1070" i="1"/>
  <c r="D1069" i="1"/>
  <c r="C1069" i="1"/>
  <c r="D1068" i="1"/>
  <c r="C1068" i="1"/>
  <c r="H1068" i="1" s="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H1046" i="1" s="1"/>
  <c r="D1045" i="1"/>
  <c r="C1045" i="1"/>
  <c r="D1044" i="1"/>
  <c r="C1044" i="1"/>
  <c r="D1043" i="1"/>
  <c r="C1043" i="1"/>
  <c r="D1042" i="1"/>
  <c r="C1042" i="1"/>
  <c r="H1042" i="1" s="1"/>
  <c r="D1041" i="1"/>
  <c r="C1041" i="1"/>
  <c r="D1040" i="1"/>
  <c r="C1040" i="1"/>
  <c r="D1039" i="1"/>
  <c r="C1039" i="1"/>
  <c r="D1038" i="1"/>
  <c r="C1038" i="1"/>
  <c r="D1037" i="1"/>
  <c r="C1037" i="1"/>
  <c r="D1036" i="1"/>
  <c r="C1036" i="1"/>
  <c r="D1035" i="1"/>
  <c r="C1035" i="1"/>
  <c r="H1035" i="1" s="1"/>
  <c r="C1034" i="1"/>
  <c r="D1033" i="1"/>
  <c r="C1033" i="1"/>
  <c r="H1033" i="1" s="1"/>
  <c r="D1032" i="1"/>
  <c r="C1032" i="1"/>
  <c r="D1031" i="1"/>
  <c r="C1031" i="1"/>
  <c r="D1030" i="1"/>
  <c r="C1030" i="1"/>
  <c r="D1029" i="1"/>
  <c r="C1029" i="1"/>
  <c r="H1029" i="1" s="1"/>
  <c r="D1028" i="1"/>
  <c r="C1028" i="1"/>
  <c r="D1027" i="1"/>
  <c r="C1027" i="1"/>
  <c r="H1027" i="1" s="1"/>
  <c r="D1026" i="1"/>
  <c r="C1026" i="1"/>
  <c r="D1025" i="1"/>
  <c r="C1025" i="1"/>
  <c r="H1025" i="1" s="1"/>
  <c r="D1024" i="1"/>
  <c r="C1024" i="1"/>
  <c r="H1024" i="1" s="1"/>
  <c r="D1023" i="1"/>
  <c r="C1023" i="1"/>
  <c r="D1022" i="1"/>
  <c r="C1022" i="1"/>
  <c r="D1021" i="1"/>
  <c r="C1021" i="1"/>
  <c r="D1020" i="1"/>
  <c r="C1020" i="1"/>
  <c r="D1019" i="1"/>
  <c r="C1019" i="1"/>
  <c r="D1018" i="1"/>
  <c r="C1018" i="1"/>
  <c r="C1017" i="1"/>
  <c r="D1016" i="1"/>
  <c r="C1016" i="1"/>
  <c r="D1015" i="1"/>
  <c r="C1015" i="1"/>
  <c r="D1014" i="1"/>
  <c r="C1014" i="1"/>
  <c r="D1013" i="1"/>
  <c r="C1013" i="1"/>
  <c r="C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H999" i="1" s="1"/>
  <c r="D998" i="1"/>
  <c r="C998" i="1"/>
  <c r="D997" i="1"/>
  <c r="C997" i="1"/>
  <c r="D996" i="1"/>
  <c r="C996" i="1"/>
  <c r="D995" i="1"/>
  <c r="C995" i="1"/>
  <c r="D994" i="1"/>
  <c r="C994" i="1"/>
  <c r="D993" i="1"/>
  <c r="C993" i="1"/>
  <c r="D992" i="1"/>
  <c r="C992" i="1"/>
  <c r="D991" i="1"/>
  <c r="C991" i="1"/>
  <c r="D990" i="1"/>
  <c r="C990" i="1"/>
  <c r="D989" i="1"/>
  <c r="C989" i="1"/>
  <c r="D988" i="1"/>
  <c r="C988" i="1"/>
  <c r="H988" i="1" s="1"/>
  <c r="D987" i="1"/>
  <c r="C987" i="1"/>
  <c r="D986" i="1"/>
  <c r="C986" i="1"/>
  <c r="D985" i="1"/>
  <c r="C985" i="1"/>
  <c r="H985" i="1" s="1"/>
  <c r="D984" i="1"/>
  <c r="C984" i="1"/>
  <c r="D983" i="1"/>
  <c r="C983" i="1"/>
  <c r="D982" i="1"/>
  <c r="C982" i="1"/>
  <c r="H982" i="1" s="1"/>
  <c r="D981" i="1"/>
  <c r="C981" i="1"/>
  <c r="H981" i="1" s="1"/>
  <c r="D980" i="1"/>
  <c r="C980" i="1"/>
  <c r="D979" i="1"/>
  <c r="C979" i="1"/>
  <c r="D978" i="1"/>
  <c r="C978" i="1"/>
  <c r="D977" i="1"/>
  <c r="C977" i="1"/>
  <c r="D976" i="1"/>
  <c r="C976" i="1"/>
  <c r="D975" i="1"/>
  <c r="C975" i="1"/>
  <c r="H975" i="1" s="1"/>
  <c r="D974" i="1"/>
  <c r="C974" i="1"/>
  <c r="H974" i="1" s="1"/>
  <c r="D973" i="1"/>
  <c r="C973" i="1"/>
  <c r="H973" i="1" s="1"/>
  <c r="D972" i="1"/>
  <c r="C972" i="1"/>
  <c r="D971" i="1"/>
  <c r="C971" i="1"/>
  <c r="H971" i="1" s="1"/>
  <c r="D970" i="1"/>
  <c r="C970" i="1"/>
  <c r="H970" i="1" s="1"/>
  <c r="D969" i="1"/>
  <c r="C969" i="1"/>
  <c r="H969" i="1" s="1"/>
  <c r="D968" i="1"/>
  <c r="C968" i="1"/>
  <c r="H968" i="1" s="1"/>
  <c r="D967" i="1"/>
  <c r="C967" i="1"/>
  <c r="H967" i="1" s="1"/>
  <c r="D966" i="1"/>
  <c r="C966" i="1"/>
  <c r="H966" i="1" s="1"/>
  <c r="D965" i="1"/>
  <c r="C965" i="1"/>
  <c r="H965" i="1" s="1"/>
  <c r="D964" i="1"/>
  <c r="C964" i="1"/>
  <c r="D963" i="1"/>
  <c r="C963" i="1"/>
  <c r="D962" i="1"/>
  <c r="C962" i="1"/>
  <c r="D961" i="1"/>
  <c r="C961" i="1"/>
  <c r="D960" i="1"/>
  <c r="C960" i="1"/>
  <c r="D959" i="1"/>
  <c r="C959" i="1"/>
  <c r="H959" i="1" s="1"/>
  <c r="D958" i="1"/>
  <c r="C958" i="1"/>
  <c r="H958" i="1" s="1"/>
  <c r="D957" i="1"/>
  <c r="C957" i="1"/>
  <c r="D956" i="1"/>
  <c r="C956" i="1"/>
  <c r="D955" i="1"/>
  <c r="C955" i="1"/>
  <c r="H955" i="1" s="1"/>
  <c r="D954" i="1"/>
  <c r="C954" i="1"/>
  <c r="H954" i="1" s="1"/>
  <c r="D953" i="1"/>
  <c r="C953" i="1"/>
  <c r="H953" i="1" s="1"/>
  <c r="D952" i="1"/>
  <c r="C952" i="1"/>
  <c r="D951" i="1"/>
  <c r="C951" i="1"/>
  <c r="H951" i="1" s="1"/>
  <c r="D950" i="1"/>
  <c r="C950" i="1"/>
  <c r="H950" i="1" s="1"/>
  <c r="D949" i="1"/>
  <c r="C949" i="1"/>
  <c r="D948" i="1"/>
  <c r="C948" i="1"/>
  <c r="H948" i="1" s="1"/>
  <c r="D947" i="1"/>
  <c r="C947" i="1"/>
  <c r="D946" i="1"/>
  <c r="C946" i="1"/>
  <c r="H946" i="1" s="1"/>
  <c r="D945" i="1"/>
  <c r="C945" i="1"/>
  <c r="H945" i="1" s="1"/>
  <c r="D944" i="1"/>
  <c r="C944" i="1"/>
  <c r="D943" i="1"/>
  <c r="C943" i="1"/>
  <c r="D942" i="1"/>
  <c r="C942" i="1"/>
  <c r="D941" i="1"/>
  <c r="C941" i="1"/>
  <c r="H941" i="1" s="1"/>
  <c r="D940" i="1"/>
  <c r="C940" i="1"/>
  <c r="D939" i="1"/>
  <c r="C939" i="1"/>
  <c r="D938" i="1"/>
  <c r="C938" i="1"/>
  <c r="H938" i="1" s="1"/>
  <c r="D937" i="1"/>
  <c r="C937" i="1"/>
  <c r="H937" i="1" s="1"/>
  <c r="D936" i="1"/>
  <c r="C936" i="1"/>
  <c r="H936" i="1" s="1"/>
  <c r="D935" i="1"/>
  <c r="C935" i="1"/>
  <c r="D934" i="1"/>
  <c r="C934" i="1"/>
  <c r="D933" i="1"/>
  <c r="C933" i="1"/>
  <c r="D932" i="1"/>
  <c r="C932" i="1"/>
  <c r="H932" i="1" s="1"/>
  <c r="D931" i="1"/>
  <c r="C931" i="1"/>
  <c r="D930" i="1"/>
  <c r="C930" i="1"/>
  <c r="D929" i="1"/>
  <c r="C929" i="1"/>
  <c r="D928" i="1"/>
  <c r="C928" i="1"/>
  <c r="D927" i="1"/>
  <c r="C927" i="1"/>
  <c r="D926" i="1"/>
  <c r="C926" i="1"/>
  <c r="D925" i="1"/>
  <c r="C925" i="1"/>
  <c r="H925" i="1" s="1"/>
  <c r="D924" i="1"/>
  <c r="C924" i="1"/>
  <c r="D923" i="1"/>
  <c r="C923" i="1"/>
  <c r="D922" i="1"/>
  <c r="C922" i="1"/>
  <c r="H922" i="1" s="1"/>
  <c r="D921" i="1"/>
  <c r="C921" i="1"/>
  <c r="D920" i="1"/>
  <c r="C920" i="1"/>
  <c r="D919" i="1"/>
  <c r="C919" i="1"/>
  <c r="D918" i="1"/>
  <c r="C918" i="1"/>
  <c r="H918" i="1" s="1"/>
  <c r="D917" i="1"/>
  <c r="C917" i="1"/>
  <c r="H917" i="1" s="1"/>
  <c r="D916" i="1"/>
  <c r="C916" i="1"/>
  <c r="D915" i="1"/>
  <c r="C915" i="1"/>
  <c r="H915" i="1" s="1"/>
  <c r="D914" i="1"/>
  <c r="C914" i="1"/>
  <c r="H914" i="1" s="1"/>
  <c r="D913" i="1"/>
  <c r="C913" i="1"/>
  <c r="H913" i="1" s="1"/>
  <c r="D912" i="1"/>
  <c r="C912" i="1"/>
  <c r="D911" i="1"/>
  <c r="C911" i="1"/>
  <c r="H911" i="1" s="1"/>
  <c r="D910" i="1"/>
  <c r="C910" i="1"/>
  <c r="D909" i="1"/>
  <c r="C909" i="1"/>
  <c r="H909" i="1" s="1"/>
  <c r="D908" i="1"/>
  <c r="C908" i="1"/>
  <c r="H908" i="1" s="1"/>
  <c r="D907" i="1"/>
  <c r="C907" i="1"/>
  <c r="H907" i="1" s="1"/>
  <c r="D906" i="1"/>
  <c r="C906" i="1"/>
  <c r="H906" i="1" s="1"/>
  <c r="D905" i="1"/>
  <c r="C905" i="1"/>
  <c r="D904" i="1"/>
  <c r="C904" i="1"/>
  <c r="H904" i="1" s="1"/>
  <c r="D903" i="1"/>
  <c r="C903" i="1"/>
  <c r="H903" i="1" s="1"/>
  <c r="D902" i="1"/>
  <c r="C902" i="1"/>
  <c r="H902" i="1" s="1"/>
  <c r="D901" i="1"/>
  <c r="C901" i="1"/>
  <c r="H901" i="1" s="1"/>
  <c r="D900" i="1"/>
  <c r="C900" i="1"/>
  <c r="H900" i="1" s="1"/>
  <c r="D899" i="1"/>
  <c r="C899" i="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D886" i="1"/>
  <c r="C886" i="1"/>
  <c r="H886" i="1" s="1"/>
  <c r="D885" i="1"/>
  <c r="C885" i="1"/>
  <c r="H885" i="1" s="1"/>
  <c r="D884" i="1"/>
  <c r="C884" i="1"/>
  <c r="H884" i="1" s="1"/>
  <c r="D883" i="1"/>
  <c r="C883" i="1"/>
  <c r="D882" i="1"/>
  <c r="C882" i="1"/>
  <c r="H882" i="1" s="1"/>
  <c r="D881" i="1"/>
  <c r="C881" i="1"/>
  <c r="H881" i="1" s="1"/>
  <c r="D880" i="1"/>
  <c r="C880" i="1"/>
  <c r="H880" i="1" s="1"/>
  <c r="D879" i="1"/>
  <c r="C879" i="1"/>
  <c r="H879" i="1" s="1"/>
  <c r="D878" i="1"/>
  <c r="C878" i="1"/>
  <c r="H878" i="1" s="1"/>
  <c r="D877" i="1"/>
  <c r="C877" i="1"/>
  <c r="H877" i="1" s="1"/>
  <c r="D876" i="1"/>
  <c r="C876" i="1"/>
  <c r="H876" i="1" s="1"/>
  <c r="D875" i="1"/>
  <c r="C875" i="1"/>
  <c r="D874" i="1"/>
  <c r="C874" i="1"/>
  <c r="H874" i="1" s="1"/>
  <c r="D873" i="1"/>
  <c r="C873" i="1"/>
  <c r="H873" i="1" s="1"/>
  <c r="D872" i="1"/>
  <c r="C872" i="1"/>
  <c r="H872" i="1" s="1"/>
  <c r="D871" i="1"/>
  <c r="C871" i="1"/>
  <c r="H871" i="1" s="1"/>
  <c r="D870" i="1"/>
  <c r="C870" i="1"/>
  <c r="H870" i="1" s="1"/>
  <c r="D869" i="1"/>
  <c r="C869" i="1"/>
  <c r="H869" i="1" s="1"/>
  <c r="D868" i="1"/>
  <c r="C868" i="1"/>
  <c r="D867" i="1"/>
  <c r="C867" i="1"/>
  <c r="H867" i="1" s="1"/>
  <c r="D866" i="1"/>
  <c r="C866" i="1"/>
  <c r="H866" i="1" s="1"/>
  <c r="D865" i="1"/>
  <c r="C865" i="1"/>
  <c r="H865" i="1" s="1"/>
  <c r="D864" i="1"/>
  <c r="C864" i="1"/>
  <c r="H864" i="1" s="1"/>
  <c r="D863" i="1"/>
  <c r="C863" i="1"/>
  <c r="H863" i="1" s="1"/>
  <c r="D862" i="1"/>
  <c r="C862" i="1"/>
  <c r="H862" i="1" s="1"/>
  <c r="D861" i="1"/>
  <c r="C861" i="1"/>
  <c r="D860" i="1"/>
  <c r="C860" i="1"/>
  <c r="H860" i="1" s="1"/>
  <c r="D859" i="1"/>
  <c r="C859" i="1"/>
  <c r="H859" i="1" s="1"/>
  <c r="D858" i="1"/>
  <c r="C858" i="1"/>
  <c r="H858" i="1" s="1"/>
  <c r="D857" i="1"/>
  <c r="C857" i="1"/>
  <c r="D856" i="1"/>
  <c r="C856" i="1"/>
  <c r="H856" i="1" s="1"/>
  <c r="D855" i="1"/>
  <c r="C855" i="1"/>
  <c r="D854" i="1"/>
  <c r="C854" i="1"/>
  <c r="H854" i="1" s="1"/>
  <c r="D853" i="1"/>
  <c r="C853" i="1"/>
  <c r="H853" i="1" s="1"/>
  <c r="D852" i="1"/>
  <c r="C852" i="1"/>
  <c r="H852" i="1" s="1"/>
  <c r="D851" i="1"/>
  <c r="C851" i="1"/>
  <c r="H851" i="1" s="1"/>
  <c r="D850" i="1"/>
  <c r="C850" i="1"/>
  <c r="D849" i="1"/>
  <c r="C849" i="1"/>
  <c r="D848" i="1"/>
  <c r="C848" i="1"/>
  <c r="H848" i="1" s="1"/>
  <c r="D847" i="1"/>
  <c r="C847" i="1"/>
  <c r="H847" i="1" s="1"/>
  <c r="D846" i="1"/>
  <c r="C846" i="1"/>
  <c r="H846" i="1" s="1"/>
  <c r="D845" i="1"/>
  <c r="C845" i="1"/>
  <c r="H845" i="1" s="1"/>
  <c r="D844" i="1"/>
  <c r="C844" i="1"/>
  <c r="H844" i="1" s="1"/>
  <c r="D843" i="1"/>
  <c r="C843" i="1"/>
  <c r="D842" i="1"/>
  <c r="C842" i="1"/>
  <c r="D841" i="1"/>
  <c r="C841" i="1"/>
  <c r="D840" i="1"/>
  <c r="C840" i="1"/>
  <c r="H840" i="1" s="1"/>
  <c r="D839" i="1"/>
  <c r="C839" i="1"/>
  <c r="D838" i="1"/>
  <c r="C838" i="1"/>
  <c r="H838" i="1" s="1"/>
  <c r="D837" i="1"/>
  <c r="C837" i="1"/>
  <c r="D836" i="1"/>
  <c r="C836" i="1"/>
  <c r="H836" i="1" s="1"/>
  <c r="D835" i="1"/>
  <c r="C835" i="1"/>
  <c r="D834" i="1"/>
  <c r="C834" i="1"/>
  <c r="D833" i="1"/>
  <c r="C833" i="1"/>
  <c r="H833" i="1" s="1"/>
  <c r="D832" i="1"/>
  <c r="C832" i="1"/>
  <c r="H832" i="1" s="1"/>
  <c r="D831" i="1"/>
  <c r="C831" i="1"/>
  <c r="H831" i="1" s="1"/>
  <c r="D830" i="1"/>
  <c r="C830" i="1"/>
  <c r="H830" i="1" s="1"/>
  <c r="D829" i="1"/>
  <c r="C829" i="1"/>
  <c r="D828" i="1"/>
  <c r="C828" i="1"/>
  <c r="H828" i="1" s="1"/>
  <c r="D827" i="1"/>
  <c r="C827" i="1"/>
  <c r="H827" i="1" s="1"/>
  <c r="D826" i="1"/>
  <c r="C826" i="1"/>
  <c r="H826" i="1" s="1"/>
  <c r="D825" i="1"/>
  <c r="C825" i="1"/>
  <c r="H825" i="1" s="1"/>
  <c r="D824" i="1"/>
  <c r="C824" i="1"/>
  <c r="H824" i="1" s="1"/>
  <c r="D823" i="1"/>
  <c r="C823" i="1"/>
  <c r="H823" i="1" s="1"/>
  <c r="D822" i="1"/>
  <c r="C822" i="1"/>
  <c r="D821" i="1"/>
  <c r="C821" i="1"/>
  <c r="H821" i="1" s="1"/>
  <c r="D820" i="1"/>
  <c r="C820" i="1"/>
  <c r="H820" i="1" s="1"/>
  <c r="D819" i="1"/>
  <c r="C819" i="1"/>
  <c r="H819" i="1" s="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H809" i="1" s="1"/>
  <c r="D808" i="1"/>
  <c r="C808" i="1"/>
  <c r="H808" i="1" s="1"/>
  <c r="D807" i="1"/>
  <c r="C807" i="1"/>
  <c r="D806" i="1"/>
  <c r="C806" i="1"/>
  <c r="H806" i="1" s="1"/>
  <c r="D805" i="1"/>
  <c r="C805" i="1"/>
  <c r="D804" i="1"/>
  <c r="C804" i="1"/>
  <c r="H804" i="1" s="1"/>
  <c r="D803" i="1"/>
  <c r="C803" i="1"/>
  <c r="H803" i="1" s="1"/>
  <c r="D802" i="1"/>
  <c r="C802" i="1"/>
  <c r="H802" i="1" s="1"/>
  <c r="D801" i="1"/>
  <c r="C801" i="1"/>
  <c r="D800" i="1"/>
  <c r="C800" i="1"/>
  <c r="H800" i="1" s="1"/>
  <c r="D799" i="1"/>
  <c r="C799" i="1"/>
  <c r="D798" i="1"/>
  <c r="C798" i="1"/>
  <c r="H798" i="1" s="1"/>
  <c r="D797" i="1"/>
  <c r="C797" i="1"/>
  <c r="H797" i="1" s="1"/>
  <c r="D796" i="1"/>
  <c r="C796" i="1"/>
  <c r="H796" i="1" s="1"/>
  <c r="D795" i="1"/>
  <c r="C795" i="1"/>
  <c r="H795" i="1" s="1"/>
  <c r="D794" i="1"/>
  <c r="C794" i="1"/>
  <c r="D793" i="1"/>
  <c r="C793" i="1"/>
  <c r="H793" i="1" s="1"/>
  <c r="D792" i="1"/>
  <c r="C792" i="1"/>
  <c r="H792" i="1" s="1"/>
  <c r="D791" i="1"/>
  <c r="C791" i="1"/>
  <c r="D790" i="1"/>
  <c r="C790" i="1"/>
  <c r="H790" i="1" s="1"/>
  <c r="D789" i="1"/>
  <c r="C789" i="1"/>
  <c r="D788" i="1"/>
  <c r="C788" i="1"/>
  <c r="H788" i="1" s="1"/>
  <c r="D787" i="1"/>
  <c r="C787" i="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D776" i="1"/>
  <c r="C776" i="1"/>
  <c r="D775" i="1"/>
  <c r="C775" i="1"/>
  <c r="D774" i="1"/>
  <c r="C774" i="1"/>
  <c r="H774" i="1" s="1"/>
  <c r="D773" i="1"/>
  <c r="C773" i="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D763" i="1"/>
  <c r="C763" i="1"/>
  <c r="H763" i="1" s="1"/>
  <c r="D762" i="1"/>
  <c r="C762" i="1"/>
  <c r="H762" i="1" s="1"/>
  <c r="D761" i="1"/>
  <c r="C761" i="1"/>
  <c r="D760" i="1"/>
  <c r="C760" i="1"/>
  <c r="H760" i="1" s="1"/>
  <c r="D759" i="1"/>
  <c r="C759" i="1"/>
  <c r="D758" i="1"/>
  <c r="C758" i="1"/>
  <c r="H758" i="1" s="1"/>
  <c r="D757" i="1"/>
  <c r="C757" i="1"/>
  <c r="H757" i="1" s="1"/>
  <c r="D756" i="1"/>
  <c r="C756" i="1"/>
  <c r="H756" i="1" s="1"/>
  <c r="D755" i="1"/>
  <c r="C755" i="1"/>
  <c r="H755" i="1" s="1"/>
  <c r="D754" i="1"/>
  <c r="C754" i="1"/>
  <c r="H754" i="1" s="1"/>
  <c r="D753" i="1"/>
  <c r="C753" i="1"/>
  <c r="H753" i="1" s="1"/>
  <c r="D752" i="1"/>
  <c r="C752" i="1"/>
  <c r="H752" i="1" s="1"/>
  <c r="D751" i="1"/>
  <c r="C751" i="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D740" i="1"/>
  <c r="C740" i="1"/>
  <c r="H740" i="1" s="1"/>
  <c r="D739" i="1"/>
  <c r="C739" i="1"/>
  <c r="H739" i="1" s="1"/>
  <c r="D738" i="1"/>
  <c r="C738" i="1"/>
  <c r="H738" i="1" s="1"/>
  <c r="D737" i="1"/>
  <c r="C737" i="1"/>
  <c r="H737" i="1" s="1"/>
  <c r="D736" i="1"/>
  <c r="C736" i="1"/>
  <c r="H736" i="1" s="1"/>
  <c r="D735" i="1"/>
  <c r="C735" i="1"/>
  <c r="H735" i="1" s="1"/>
  <c r="D734" i="1"/>
  <c r="C734" i="1"/>
  <c r="D733" i="1"/>
  <c r="C733" i="1"/>
  <c r="H733" i="1" s="1"/>
  <c r="D732" i="1"/>
  <c r="C732" i="1"/>
  <c r="H732" i="1" s="1"/>
  <c r="D731" i="1"/>
  <c r="C731" i="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D718" i="1"/>
  <c r="C718" i="1"/>
  <c r="H718" i="1" s="1"/>
  <c r="D717" i="1"/>
  <c r="C717" i="1"/>
  <c r="D716" i="1"/>
  <c r="C716" i="1"/>
  <c r="H716" i="1" s="1"/>
  <c r="D715" i="1"/>
  <c r="C715" i="1"/>
  <c r="H715" i="1" s="1"/>
  <c r="D714" i="1"/>
  <c r="C714" i="1"/>
  <c r="H714" i="1" s="1"/>
  <c r="D713" i="1"/>
  <c r="C713" i="1"/>
  <c r="D712" i="1"/>
  <c r="C712" i="1"/>
  <c r="H712" i="1" s="1"/>
  <c r="D711" i="1"/>
  <c r="C711" i="1"/>
  <c r="H711" i="1" s="1"/>
  <c r="D710" i="1"/>
  <c r="C710" i="1"/>
  <c r="H710" i="1" s="1"/>
  <c r="D709" i="1"/>
  <c r="C709" i="1"/>
  <c r="D708" i="1"/>
  <c r="C708" i="1"/>
  <c r="H708" i="1" s="1"/>
  <c r="D707" i="1"/>
  <c r="C707" i="1"/>
  <c r="H707" i="1" s="1"/>
  <c r="D706" i="1"/>
  <c r="C706" i="1"/>
  <c r="H706" i="1" s="1"/>
  <c r="D705" i="1"/>
  <c r="C705" i="1"/>
  <c r="H705" i="1" s="1"/>
  <c r="D704" i="1"/>
  <c r="C704" i="1"/>
  <c r="H704" i="1" s="1"/>
  <c r="D703" i="1"/>
  <c r="C703" i="1"/>
  <c r="H703" i="1" s="1"/>
  <c r="D702" i="1"/>
  <c r="C702" i="1"/>
  <c r="H702" i="1" s="1"/>
  <c r="D701" i="1"/>
  <c r="C701" i="1"/>
  <c r="D700" i="1"/>
  <c r="C700" i="1"/>
  <c r="D699" i="1"/>
  <c r="C699" i="1"/>
  <c r="D698" i="1"/>
  <c r="C698" i="1"/>
  <c r="H698" i="1" s="1"/>
  <c r="D697" i="1"/>
  <c r="C697" i="1"/>
  <c r="H697" i="1" s="1"/>
  <c r="D696" i="1"/>
  <c r="C696" i="1"/>
  <c r="H696" i="1" s="1"/>
  <c r="D695" i="1"/>
  <c r="C695" i="1"/>
  <c r="H695" i="1" s="1"/>
  <c r="D694" i="1"/>
  <c r="C694" i="1"/>
  <c r="H694" i="1" s="1"/>
  <c r="D693" i="1"/>
  <c r="C693" i="1"/>
  <c r="D692" i="1"/>
  <c r="C692" i="1"/>
  <c r="H692" i="1" s="1"/>
  <c r="D691" i="1"/>
  <c r="C691" i="1"/>
  <c r="D690" i="1"/>
  <c r="C690" i="1"/>
  <c r="H690" i="1" s="1"/>
  <c r="D689" i="1"/>
  <c r="C689" i="1"/>
  <c r="D688" i="1"/>
  <c r="C688" i="1"/>
  <c r="H688" i="1" s="1"/>
  <c r="D687" i="1"/>
  <c r="C687" i="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D674" i="1"/>
  <c r="C674" i="1"/>
  <c r="H674" i="1" s="1"/>
  <c r="D673" i="1"/>
  <c r="C673" i="1"/>
  <c r="D672" i="1"/>
  <c r="C672" i="1"/>
  <c r="H672" i="1" s="1"/>
  <c r="D671" i="1"/>
  <c r="C671" i="1"/>
  <c r="H671" i="1" s="1"/>
  <c r="D670" i="1"/>
  <c r="C670" i="1"/>
  <c r="H670" i="1" s="1"/>
  <c r="D669" i="1"/>
  <c r="C669" i="1"/>
  <c r="D668" i="1"/>
  <c r="C668" i="1"/>
  <c r="H668" i="1" s="1"/>
  <c r="D667" i="1"/>
  <c r="C667" i="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D653" i="1"/>
  <c r="C653" i="1"/>
  <c r="D652" i="1"/>
  <c r="C652" i="1"/>
  <c r="H652" i="1" s="1"/>
  <c r="D651" i="1"/>
  <c r="C651" i="1"/>
  <c r="D650" i="1"/>
  <c r="C650" i="1"/>
  <c r="H650" i="1" s="1"/>
  <c r="D649" i="1"/>
  <c r="C649" i="1"/>
  <c r="D648" i="1"/>
  <c r="C648" i="1"/>
  <c r="D647" i="1"/>
  <c r="C647" i="1"/>
  <c r="D646" i="1"/>
  <c r="C646" i="1"/>
  <c r="D645" i="1"/>
  <c r="C645" i="1"/>
  <c r="H645" i="1" s="1"/>
  <c r="C642" i="1"/>
  <c r="D641" i="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D553" i="1"/>
  <c r="C553" i="1"/>
  <c r="H553" i="1" s="1"/>
  <c r="D552" i="1"/>
  <c r="C552" i="1"/>
  <c r="H552" i="1" s="1"/>
  <c r="D551" i="1"/>
  <c r="C551" i="1"/>
  <c r="H551" i="1" s="1"/>
  <c r="D550" i="1"/>
  <c r="C550" i="1"/>
  <c r="D549" i="1"/>
  <c r="C549" i="1"/>
  <c r="H549" i="1" s="1"/>
  <c r="D548" i="1"/>
  <c r="C548" i="1"/>
  <c r="H548" i="1" s="1"/>
  <c r="D547" i="1"/>
  <c r="C547" i="1"/>
  <c r="H547" i="1" s="1"/>
  <c r="D546" i="1"/>
  <c r="C546" i="1"/>
  <c r="H546" i="1" s="1"/>
  <c r="D545" i="1"/>
  <c r="C545" i="1"/>
  <c r="D544" i="1"/>
  <c r="C544" i="1"/>
  <c r="D543" i="1"/>
  <c r="C543" i="1"/>
  <c r="D542" i="1"/>
  <c r="C542" i="1"/>
  <c r="H542" i="1" s="1"/>
  <c r="D541" i="1"/>
  <c r="C541" i="1"/>
  <c r="H541" i="1" s="1"/>
  <c r="D540" i="1"/>
  <c r="C540" i="1"/>
  <c r="H540" i="1" s="1"/>
  <c r="D539" i="1"/>
  <c r="C539" i="1"/>
  <c r="H539" i="1" s="1"/>
  <c r="D538" i="1"/>
  <c r="C538" i="1"/>
  <c r="H538" i="1" s="1"/>
  <c r="D537" i="1"/>
  <c r="C537" i="1"/>
  <c r="H537" i="1" s="1"/>
  <c r="D536" i="1"/>
  <c r="C536" i="1"/>
  <c r="H536" i="1" s="1"/>
  <c r="D535" i="1"/>
  <c r="C535" i="1"/>
  <c r="D534" i="1"/>
  <c r="C534" i="1"/>
  <c r="D533" i="1"/>
  <c r="C533" i="1"/>
  <c r="H533" i="1" s="1"/>
  <c r="D532" i="1"/>
  <c r="C532" i="1"/>
  <c r="H532" i="1" s="1"/>
  <c r="D531" i="1"/>
  <c r="C531" i="1"/>
  <c r="H531" i="1" s="1"/>
  <c r="D530" i="1"/>
  <c r="C530" i="1"/>
  <c r="H530" i="1" s="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H510" i="1" s="1"/>
  <c r="D509" i="1"/>
  <c r="C509" i="1"/>
  <c r="D508" i="1"/>
  <c r="C508" i="1"/>
  <c r="D507" i="1"/>
  <c r="C507" i="1"/>
  <c r="D506" i="1"/>
  <c r="C506" i="1"/>
  <c r="D505" i="1"/>
  <c r="C505" i="1"/>
  <c r="H505" i="1" s="1"/>
  <c r="D504" i="1"/>
  <c r="C504" i="1"/>
  <c r="D503" i="1"/>
  <c r="C503" i="1"/>
  <c r="D502" i="1"/>
  <c r="C502" i="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D492" i="1"/>
  <c r="C492" i="1"/>
  <c r="D491" i="1"/>
  <c r="C491" i="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D479" i="1"/>
  <c r="C479" i="1"/>
  <c r="D478" i="1"/>
  <c r="C478" i="1"/>
  <c r="D477" i="1"/>
  <c r="C477" i="1"/>
  <c r="D476" i="1"/>
  <c r="C476" i="1"/>
  <c r="D475" i="1"/>
  <c r="C475" i="1"/>
  <c r="D474" i="1"/>
  <c r="C474" i="1"/>
  <c r="D473" i="1"/>
  <c r="D472" i="1"/>
  <c r="C472" i="1"/>
  <c r="H472" i="1" s="1"/>
  <c r="D471" i="1"/>
  <c r="C471" i="1"/>
  <c r="H471" i="1" s="1"/>
  <c r="D470" i="1"/>
  <c r="C470" i="1"/>
  <c r="H470" i="1" s="1"/>
  <c r="D469" i="1"/>
  <c r="C469" i="1"/>
  <c r="D468" i="1"/>
  <c r="C468" i="1"/>
  <c r="D467" i="1"/>
  <c r="C467" i="1"/>
  <c r="H467" i="1" s="1"/>
  <c r="D466" i="1"/>
  <c r="C466" i="1"/>
  <c r="H466" i="1" s="1"/>
  <c r="D465" i="1"/>
  <c r="C465" i="1"/>
  <c r="D464" i="1"/>
  <c r="C464" i="1"/>
  <c r="H464" i="1" s="1"/>
  <c r="D463" i="1"/>
  <c r="C463" i="1"/>
  <c r="H463" i="1" s="1"/>
  <c r="D462" i="1"/>
  <c r="C462" i="1"/>
  <c r="H462" i="1" s="1"/>
  <c r="C461" i="1"/>
  <c r="C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D423" i="1"/>
  <c r="G423" i="1" s="1"/>
  <c r="C423" i="1"/>
  <c r="D422" i="1"/>
  <c r="C422" i="1"/>
  <c r="H422" i="1" s="1"/>
  <c r="D421" i="1"/>
  <c r="C421" i="1"/>
  <c r="H421" i="1" s="1"/>
  <c r="D416" i="1"/>
  <c r="C416" i="1"/>
  <c r="D415" i="1"/>
  <c r="C415" i="1"/>
  <c r="H415" i="1" s="1"/>
  <c r="D414" i="1"/>
  <c r="C414" i="1"/>
  <c r="H414" i="1" s="1"/>
  <c r="D411" i="1"/>
  <c r="C411" i="1"/>
  <c r="D410" i="1"/>
  <c r="C410" i="1"/>
  <c r="D409" i="1"/>
  <c r="C409" i="1"/>
  <c r="H409" i="1" s="1"/>
  <c r="D408" i="1"/>
  <c r="C408" i="1"/>
  <c r="D407" i="1"/>
  <c r="C407" i="1"/>
  <c r="D406" i="1"/>
  <c r="C406" i="1"/>
  <c r="D405" i="1"/>
  <c r="C405" i="1"/>
  <c r="D404" i="1"/>
  <c r="G404" i="1" s="1"/>
  <c r="C404" i="1"/>
  <c r="H404" i="1" s="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H367" i="1" s="1"/>
  <c r="D366" i="1"/>
  <c r="C366" i="1"/>
  <c r="D365" i="1"/>
  <c r="C365" i="1"/>
  <c r="D364" i="1"/>
  <c r="C364" i="1"/>
  <c r="D363" i="1"/>
  <c r="C363" i="1"/>
  <c r="D362" i="1"/>
  <c r="C362" i="1"/>
  <c r="D361" i="1"/>
  <c r="C361" i="1"/>
  <c r="D360" i="1"/>
  <c r="C360" i="1"/>
  <c r="D359" i="1"/>
  <c r="C359" i="1"/>
  <c r="H359" i="1" s="1"/>
  <c r="D358" i="1"/>
  <c r="C358" i="1"/>
  <c r="D357" i="1"/>
  <c r="C357" i="1"/>
  <c r="C356" i="1"/>
  <c r="C355" i="1"/>
  <c r="D354" i="1"/>
  <c r="C354" i="1"/>
  <c r="D353" i="1"/>
  <c r="C353" i="1"/>
  <c r="D352" i="1"/>
  <c r="C352" i="1"/>
  <c r="D351" i="1"/>
  <c r="C351" i="1"/>
  <c r="D350" i="1"/>
  <c r="C350" i="1"/>
  <c r="H350" i="1" s="1"/>
  <c r="D349" i="1"/>
  <c r="C349" i="1"/>
  <c r="H349" i="1" s="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H335" i="1" s="1"/>
  <c r="D334" i="1"/>
  <c r="C334" i="1"/>
  <c r="H334" i="1" s="1"/>
  <c r="D333" i="1"/>
  <c r="C333" i="1"/>
  <c r="H333" i="1" s="1"/>
  <c r="D332" i="1"/>
  <c r="C332" i="1"/>
  <c r="D331" i="1"/>
  <c r="C331" i="1"/>
  <c r="D330" i="1"/>
  <c r="C330" i="1"/>
  <c r="H330" i="1" s="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H316" i="1" s="1"/>
  <c r="D315" i="1"/>
  <c r="C315" i="1"/>
  <c r="H315" i="1" s="1"/>
  <c r="D314" i="1"/>
  <c r="C314" i="1"/>
  <c r="D313" i="1"/>
  <c r="C313" i="1"/>
  <c r="D312" i="1"/>
  <c r="C312" i="1"/>
  <c r="D311" i="1"/>
  <c r="C311" i="1"/>
  <c r="H311" i="1" s="1"/>
  <c r="D310" i="1"/>
  <c r="C310" i="1"/>
  <c r="D309" i="1"/>
  <c r="C309" i="1"/>
  <c r="D308" i="1"/>
  <c r="C308" i="1"/>
  <c r="H308" i="1" s="1"/>
  <c r="D307" i="1"/>
  <c r="C307" i="1"/>
  <c r="H307" i="1" s="1"/>
  <c r="D306" i="1"/>
  <c r="C306" i="1"/>
  <c r="H306" i="1" s="1"/>
  <c r="D305" i="1"/>
  <c r="C305" i="1"/>
  <c r="H305" i="1" s="1"/>
  <c r="C304" i="1"/>
  <c r="C303" i="1"/>
  <c r="D302" i="1"/>
  <c r="C302" i="1"/>
  <c r="D301" i="1"/>
  <c r="C301" i="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D283" i="1"/>
  <c r="C283" i="1"/>
  <c r="H283" i="1" s="1"/>
  <c r="D282" i="1"/>
  <c r="C282" i="1"/>
  <c r="D281" i="1"/>
  <c r="C281" i="1"/>
  <c r="D280" i="1"/>
  <c r="C280" i="1"/>
  <c r="D279" i="1"/>
  <c r="C279" i="1"/>
  <c r="D278" i="1"/>
  <c r="C278" i="1"/>
  <c r="D277" i="1"/>
  <c r="C277" i="1"/>
  <c r="D276" i="1"/>
  <c r="C276" i="1"/>
  <c r="D275" i="1"/>
  <c r="C275" i="1"/>
  <c r="D274" i="1"/>
  <c r="C274" i="1"/>
  <c r="H274" i="1" s="1"/>
  <c r="D273" i="1"/>
  <c r="C273" i="1"/>
  <c r="D272" i="1"/>
  <c r="C272" i="1"/>
  <c r="D271" i="1"/>
  <c r="C271" i="1"/>
  <c r="H271" i="1" s="1"/>
  <c r="D270" i="1"/>
  <c r="C270" i="1"/>
  <c r="H270" i="1" s="1"/>
  <c r="C269" i="1"/>
  <c r="D268" i="1"/>
  <c r="C268" i="1"/>
  <c r="D267" i="1"/>
  <c r="C267" i="1"/>
  <c r="H267" i="1" s="1"/>
  <c r="D266" i="1"/>
  <c r="C266" i="1"/>
  <c r="H266" i="1" s="1"/>
  <c r="D265" i="1"/>
  <c r="C265" i="1"/>
  <c r="H265" i="1" s="1"/>
  <c r="D264" i="1"/>
  <c r="C264" i="1"/>
  <c r="D263" i="1"/>
  <c r="C263" i="1"/>
  <c r="H263" i="1" s="1"/>
  <c r="D262" i="1"/>
  <c r="C262" i="1"/>
  <c r="H262" i="1" s="1"/>
  <c r="D261" i="1"/>
  <c r="C261" i="1"/>
  <c r="D260" i="1"/>
  <c r="C260" i="1"/>
  <c r="D259" i="1"/>
  <c r="C259" i="1"/>
  <c r="D258" i="1"/>
  <c r="D257" i="1"/>
  <c r="C257" i="1"/>
  <c r="D256" i="1"/>
  <c r="C256" i="1"/>
  <c r="D255" i="1"/>
  <c r="C255" i="1"/>
  <c r="D254" i="1"/>
  <c r="C254" i="1"/>
  <c r="D253" i="1"/>
  <c r="C253" i="1"/>
  <c r="D252" i="1"/>
  <c r="C252" i="1"/>
  <c r="H252" i="1" s="1"/>
  <c r="D251" i="1"/>
  <c r="C251" i="1"/>
  <c r="H251" i="1" s="1"/>
  <c r="D250" i="1"/>
  <c r="C250" i="1"/>
  <c r="H250" i="1" s="1"/>
  <c r="D249" i="1"/>
  <c r="C249" i="1"/>
  <c r="H249" i="1" s="1"/>
  <c r="D248" i="1"/>
  <c r="C248" i="1"/>
  <c r="D247" i="1"/>
  <c r="C247" i="1"/>
  <c r="H247" i="1" s="1"/>
  <c r="D246" i="1"/>
  <c r="C246" i="1"/>
  <c r="H246" i="1" s="1"/>
  <c r="D245" i="1"/>
  <c r="C245" i="1"/>
  <c r="H245" i="1" s="1"/>
  <c r="D244" i="1"/>
  <c r="C244" i="1"/>
  <c r="H244" i="1" s="1"/>
  <c r="D243" i="1"/>
  <c r="C243" i="1"/>
  <c r="D242" i="1"/>
  <c r="C242" i="1"/>
  <c r="D241" i="1"/>
  <c r="C241" i="1"/>
  <c r="H241" i="1" s="1"/>
  <c r="D240" i="1"/>
  <c r="C240" i="1"/>
  <c r="D239" i="1"/>
  <c r="C239" i="1"/>
  <c r="D238" i="1"/>
  <c r="C238" i="1"/>
  <c r="H238" i="1" s="1"/>
  <c r="D237" i="1"/>
  <c r="C237" i="1"/>
  <c r="H237" i="1" s="1"/>
  <c r="D236" i="1"/>
  <c r="C236" i="1"/>
  <c r="H236" i="1" s="1"/>
  <c r="D235" i="1"/>
  <c r="C235" i="1"/>
  <c r="H235" i="1" s="1"/>
  <c r="D234" i="1"/>
  <c r="C234" i="1"/>
  <c r="H234" i="1" s="1"/>
  <c r="D233" i="1"/>
  <c r="C233" i="1"/>
  <c r="H233" i="1" s="1"/>
  <c r="D232" i="1"/>
  <c r="C232" i="1"/>
  <c r="H232" i="1" s="1"/>
  <c r="D231" i="1"/>
  <c r="C231" i="1"/>
  <c r="D230" i="1"/>
  <c r="C230" i="1"/>
  <c r="D229" i="1"/>
  <c r="C229" i="1"/>
  <c r="D228" i="1"/>
  <c r="C228" i="1"/>
  <c r="D227" i="1"/>
  <c r="C227" i="1"/>
  <c r="H227" i="1" s="1"/>
  <c r="D225" i="1"/>
  <c r="C225" i="1"/>
  <c r="D224" i="1"/>
  <c r="C224" i="1"/>
  <c r="D223" i="1"/>
  <c r="C223" i="1"/>
  <c r="D222" i="1"/>
  <c r="C222" i="1"/>
  <c r="D221" i="1"/>
  <c r="C221" i="1"/>
  <c r="D220" i="1"/>
  <c r="C220" i="1"/>
  <c r="D219" i="1"/>
  <c r="C219" i="1"/>
  <c r="D218" i="1"/>
  <c r="C218" i="1"/>
  <c r="D217" i="1"/>
  <c r="C217" i="1"/>
  <c r="D216" i="1"/>
  <c r="C216" i="1"/>
  <c r="H216" i="1" s="1"/>
  <c r="D215" i="1"/>
  <c r="C215" i="1"/>
  <c r="D214" i="1"/>
  <c r="C214" i="1"/>
  <c r="D213" i="1"/>
  <c r="C213" i="1"/>
  <c r="D212" i="1"/>
  <c r="C212" i="1"/>
  <c r="D211" i="1"/>
  <c r="C211" i="1"/>
  <c r="H211" i="1" s="1"/>
  <c r="D210" i="1"/>
  <c r="C210" i="1"/>
  <c r="H210" i="1" s="1"/>
  <c r="D209" i="1"/>
  <c r="C209" i="1"/>
  <c r="D208" i="1"/>
  <c r="C208" i="1"/>
  <c r="D207" i="1"/>
  <c r="C207" i="1"/>
  <c r="H207" i="1" s="1"/>
  <c r="D206" i="1"/>
  <c r="C206" i="1"/>
  <c r="H206" i="1" s="1"/>
  <c r="D205" i="1"/>
  <c r="C205" i="1"/>
  <c r="D204" i="1"/>
  <c r="C204" i="1"/>
  <c r="D203" i="1"/>
  <c r="C203" i="1"/>
  <c r="H203" i="1" s="1"/>
  <c r="D202" i="1"/>
  <c r="C202" i="1"/>
  <c r="H202" i="1" s="1"/>
  <c r="D201" i="1"/>
  <c r="C201" i="1"/>
  <c r="H201" i="1" s="1"/>
  <c r="D200" i="1"/>
  <c r="C200" i="1"/>
  <c r="D199" i="1"/>
  <c r="C199" i="1"/>
  <c r="H199" i="1" s="1"/>
  <c r="D197" i="1"/>
  <c r="C197" i="1"/>
  <c r="D196" i="1"/>
  <c r="C196" i="1"/>
  <c r="H196" i="1" s="1"/>
  <c r="D195" i="1"/>
  <c r="C195" i="1"/>
  <c r="H195" i="1" s="1"/>
  <c r="D194" i="1"/>
  <c r="C194" i="1"/>
  <c r="D193" i="1"/>
  <c r="C193" i="1"/>
  <c r="D192" i="1"/>
  <c r="C192" i="1"/>
  <c r="D191" i="1"/>
  <c r="C191" i="1"/>
  <c r="H191" i="1" s="1"/>
  <c r="D190" i="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D181" i="1"/>
  <c r="C181" i="1"/>
  <c r="H181" i="1" s="1"/>
  <c r="D180" i="1"/>
  <c r="C180" i="1"/>
  <c r="H180" i="1" s="1"/>
  <c r="D179" i="1"/>
  <c r="C179" i="1"/>
  <c r="D178" i="1"/>
  <c r="C178" i="1"/>
  <c r="D177" i="1"/>
  <c r="C177" i="1"/>
  <c r="D176" i="1"/>
  <c r="C176" i="1"/>
  <c r="D175" i="1"/>
  <c r="C175" i="1"/>
  <c r="D174" i="1"/>
  <c r="C174" i="1"/>
  <c r="D173" i="1"/>
  <c r="C173" i="1"/>
  <c r="D172" i="1"/>
  <c r="C172" i="1"/>
  <c r="H172" i="1" s="1"/>
  <c r="D171" i="1"/>
  <c r="C171" i="1"/>
  <c r="D170" i="1"/>
  <c r="C170" i="1"/>
  <c r="H170" i="1" s="1"/>
  <c r="D169" i="1"/>
  <c r="C169" i="1"/>
  <c r="H169" i="1" s="1"/>
  <c r="D168" i="1"/>
  <c r="C168" i="1"/>
  <c r="H168" i="1" s="1"/>
  <c r="D167" i="1"/>
  <c r="C167" i="1"/>
  <c r="D166" i="1"/>
  <c r="C166" i="1"/>
  <c r="D165" i="1"/>
  <c r="C165" i="1"/>
  <c r="H165" i="1" s="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G147" i="1" s="1"/>
  <c r="C147" i="1"/>
  <c r="D146" i="1"/>
  <c r="C146" i="1"/>
  <c r="H146" i="1" s="1"/>
  <c r="D145" i="1"/>
  <c r="C145" i="1"/>
  <c r="D144" i="1"/>
  <c r="C144" i="1"/>
  <c r="H144" i="1" s="1"/>
  <c r="D143" i="1"/>
  <c r="C143" i="1"/>
  <c r="D142" i="1"/>
  <c r="C142" i="1"/>
  <c r="D141" i="1"/>
  <c r="C141" i="1"/>
  <c r="D140" i="1"/>
  <c r="C140" i="1"/>
  <c r="D139" i="1"/>
  <c r="C139" i="1"/>
  <c r="D138" i="1"/>
  <c r="C138" i="1"/>
  <c r="D137" i="1"/>
  <c r="C137" i="1"/>
  <c r="D136" i="1"/>
  <c r="D135" i="1"/>
  <c r="C135" i="1"/>
  <c r="D134" i="1"/>
  <c r="C134" i="1"/>
  <c r="D133" i="1"/>
  <c r="C133" i="1"/>
  <c r="D132" i="1"/>
  <c r="C132" i="1"/>
  <c r="H132" i="1" s="1"/>
  <c r="C131" i="1"/>
  <c r="D129" i="1"/>
  <c r="C129" i="1"/>
  <c r="D128" i="1"/>
  <c r="C128" i="1"/>
  <c r="D127" i="1"/>
  <c r="C127" i="1"/>
  <c r="D126" i="1"/>
  <c r="C126" i="1"/>
  <c r="D125" i="1"/>
  <c r="C125" i="1"/>
  <c r="D124" i="1"/>
  <c r="C124" i="1"/>
  <c r="D123" i="1"/>
  <c r="C123" i="1"/>
  <c r="H123" i="1" s="1"/>
  <c r="D122" i="1"/>
  <c r="C122" i="1"/>
  <c r="H122" i="1" s="1"/>
  <c r="D121" i="1"/>
  <c r="C121" i="1"/>
  <c r="D120" i="1"/>
  <c r="C120" i="1"/>
  <c r="D119" i="1"/>
  <c r="C119" i="1"/>
  <c r="H119" i="1" s="1"/>
  <c r="D118" i="1"/>
  <c r="C118" i="1"/>
  <c r="D117" i="1"/>
  <c r="C117" i="1"/>
  <c r="D116" i="1"/>
  <c r="C116" i="1"/>
  <c r="D115" i="1"/>
  <c r="C115" i="1"/>
  <c r="D114" i="1"/>
  <c r="C114" i="1"/>
  <c r="D113" i="1"/>
  <c r="C113" i="1"/>
  <c r="D112" i="1"/>
  <c r="C112" i="1"/>
  <c r="D111" i="1"/>
  <c r="C111" i="1"/>
  <c r="D110" i="1"/>
  <c r="C110" i="1"/>
  <c r="D109" i="1"/>
  <c r="C109" i="1"/>
  <c r="D108" i="1"/>
  <c r="C108" i="1"/>
  <c r="D107" i="1"/>
  <c r="C107" i="1"/>
  <c r="H107" i="1" s="1"/>
  <c r="D106" i="1"/>
  <c r="C106" i="1"/>
  <c r="D105" i="1"/>
  <c r="C105" i="1"/>
  <c r="H105" i="1" s="1"/>
  <c r="D104" i="1"/>
  <c r="C104" i="1"/>
  <c r="D103" i="1"/>
  <c r="C103" i="1"/>
  <c r="D101" i="1"/>
  <c r="C101" i="1"/>
  <c r="H101" i="1" s="1"/>
  <c r="D100" i="1"/>
  <c r="C100" i="1"/>
  <c r="H100" i="1" s="1"/>
  <c r="D99" i="1"/>
  <c r="C99" i="1"/>
  <c r="D98" i="1"/>
  <c r="C98" i="1"/>
  <c r="D97" i="1"/>
  <c r="C97" i="1"/>
  <c r="D96" i="1"/>
  <c r="C96" i="1"/>
  <c r="D95" i="1"/>
  <c r="C95" i="1"/>
  <c r="H95" i="1" s="1"/>
  <c r="D94" i="1"/>
  <c r="C94" i="1"/>
  <c r="H94" i="1" s="1"/>
  <c r="D93" i="1"/>
  <c r="C93" i="1"/>
  <c r="D92" i="1"/>
  <c r="C92" i="1"/>
  <c r="G91" i="1"/>
  <c r="D91" i="1"/>
  <c r="C91" i="1"/>
  <c r="H91" i="1" s="1"/>
  <c r="D90" i="1"/>
  <c r="C90" i="1"/>
  <c r="H90" i="1" s="1"/>
  <c r="D89" i="1"/>
  <c r="C89" i="1"/>
  <c r="H89" i="1" s="1"/>
  <c r="D88" i="1"/>
  <c r="C88" i="1"/>
  <c r="D87" i="1"/>
  <c r="C87" i="1"/>
  <c r="D86" i="1"/>
  <c r="C86" i="1"/>
  <c r="H86" i="1" s="1"/>
  <c r="D85" i="1"/>
  <c r="C85" i="1"/>
  <c r="D84" i="1"/>
  <c r="C84" i="1"/>
  <c r="D83" i="1"/>
  <c r="C83" i="1"/>
  <c r="D82" i="1"/>
  <c r="C82" i="1"/>
  <c r="D81" i="1"/>
  <c r="C81" i="1"/>
  <c r="D80" i="1"/>
  <c r="C80" i="1"/>
  <c r="D79" i="1"/>
  <c r="C79" i="1"/>
  <c r="D77" i="1"/>
  <c r="C77" i="1"/>
  <c r="D76" i="1"/>
  <c r="C76" i="1"/>
  <c r="D75" i="1"/>
  <c r="C75" i="1"/>
  <c r="H75" i="1" s="1"/>
  <c r="D74" i="1"/>
  <c r="C74" i="1"/>
  <c r="D73" i="1"/>
  <c r="C73" i="1"/>
  <c r="D72" i="1"/>
  <c r="C72" i="1"/>
  <c r="D71" i="1"/>
  <c r="C71" i="1"/>
  <c r="D70" i="1"/>
  <c r="C70" i="1"/>
  <c r="D69" i="1"/>
  <c r="C69" i="1"/>
  <c r="D68" i="1"/>
  <c r="C68" i="1"/>
  <c r="H68" i="1" s="1"/>
  <c r="D67" i="1"/>
  <c r="C67" i="1"/>
  <c r="H67" i="1" s="1"/>
  <c r="D66" i="1"/>
  <c r="C66" i="1"/>
  <c r="H66" i="1" s="1"/>
  <c r="D65" i="1"/>
  <c r="C65" i="1"/>
  <c r="D64" i="1"/>
  <c r="C64" i="1"/>
  <c r="D63" i="1"/>
  <c r="C63" i="1"/>
  <c r="D62" i="1"/>
  <c r="C62" i="1"/>
  <c r="D61" i="1"/>
  <c r="C61" i="1"/>
  <c r="D60" i="1"/>
  <c r="C60" i="1"/>
  <c r="D59" i="1"/>
  <c r="C59" i="1"/>
  <c r="D58" i="1"/>
  <c r="C58" i="1"/>
  <c r="D57" i="1"/>
  <c r="C57" i="1"/>
  <c r="H57" i="1" s="1"/>
  <c r="D56" i="1"/>
  <c r="C56" i="1"/>
  <c r="D55" i="1"/>
  <c r="C55" i="1"/>
  <c r="H55" i="1" s="1"/>
  <c r="D54" i="1"/>
  <c r="C54" i="1"/>
  <c r="H54" i="1" s="1"/>
  <c r="D53" i="1"/>
  <c r="C53" i="1"/>
  <c r="D52" i="1"/>
  <c r="C52" i="1"/>
  <c r="D51" i="1"/>
  <c r="C51" i="1"/>
  <c r="D50" i="1"/>
  <c r="C50" i="1"/>
  <c r="D49" i="1"/>
  <c r="C49" i="1"/>
  <c r="H49" i="1" s="1"/>
  <c r="D48" i="1"/>
  <c r="C48" i="1"/>
  <c r="D47" i="1"/>
  <c r="C47" i="1"/>
  <c r="D46" i="1"/>
  <c r="C46" i="1"/>
  <c r="C45" i="1"/>
  <c r="D44" i="1"/>
  <c r="C44" i="1"/>
  <c r="D43" i="1"/>
  <c r="C43" i="1"/>
  <c r="D42" i="1"/>
  <c r="C42" i="1"/>
  <c r="D41" i="1"/>
  <c r="C41" i="1"/>
  <c r="D40" i="1"/>
  <c r="C40" i="1"/>
  <c r="D39" i="1"/>
  <c r="C39" i="1"/>
  <c r="H39" i="1" s="1"/>
  <c r="D38" i="1"/>
  <c r="C38" i="1"/>
  <c r="D37" i="1"/>
  <c r="C37" i="1"/>
  <c r="D36" i="1"/>
  <c r="C36" i="1"/>
  <c r="D35" i="1"/>
  <c r="C35" i="1"/>
  <c r="D34" i="1"/>
  <c r="C34" i="1"/>
  <c r="D33" i="1"/>
  <c r="C33" i="1"/>
  <c r="D32" i="1"/>
  <c r="C32" i="1"/>
  <c r="D31" i="1"/>
  <c r="C31" i="1"/>
  <c r="D30" i="1"/>
  <c r="C30" i="1"/>
  <c r="D29" i="1"/>
  <c r="C29" i="1"/>
  <c r="H29" i="1" s="1"/>
  <c r="D28" i="1"/>
  <c r="C28" i="1"/>
  <c r="D27" i="1"/>
  <c r="C27" i="1"/>
  <c r="D26" i="1"/>
  <c r="C26" i="1"/>
  <c r="H26" i="1" s="1"/>
  <c r="D25" i="1"/>
  <c r="C25" i="1"/>
  <c r="H25" i="1" s="1"/>
  <c r="D24" i="1"/>
  <c r="C24" i="1"/>
  <c r="D23" i="1"/>
  <c r="C23" i="1"/>
  <c r="H23" i="1" s="1"/>
  <c r="D22" i="1"/>
  <c r="C22" i="1"/>
  <c r="D21" i="1"/>
  <c r="C21" i="1"/>
  <c r="H21" i="1" s="1"/>
  <c r="D20" i="1"/>
  <c r="C20" i="1"/>
  <c r="H20" i="1" s="1"/>
  <c r="C19" i="1"/>
  <c r="D18" i="1"/>
  <c r="C18" i="1"/>
  <c r="H18" i="1" s="1"/>
  <c r="D17" i="1"/>
  <c r="C17" i="1"/>
  <c r="H17" i="1" s="1"/>
  <c r="D16" i="1"/>
  <c r="G16" i="1" s="1"/>
  <c r="C16" i="1"/>
  <c r="H16" i="1" s="1"/>
  <c r="D15" i="1"/>
  <c r="C15" i="1"/>
  <c r="D14" i="1"/>
  <c r="C14" i="1"/>
  <c r="D13" i="1"/>
  <c r="C13" i="1"/>
  <c r="D12" i="1"/>
  <c r="C12" i="1"/>
  <c r="H12" i="1" s="1"/>
  <c r="D11" i="1"/>
  <c r="C11" i="1"/>
  <c r="D10" i="1"/>
  <c r="C10" i="1"/>
  <c r="D9" i="1"/>
  <c r="C9" i="1"/>
  <c r="D8" i="1"/>
  <c r="C8" i="1"/>
  <c r="H8" i="1" s="1"/>
  <c r="D7" i="1"/>
  <c r="C7" i="1"/>
  <c r="D6" i="1"/>
  <c r="C6" i="1"/>
  <c r="D5" i="1"/>
  <c r="C5" i="1"/>
  <c r="H5" i="1" s="1"/>
  <c r="C4" i="1"/>
  <c r="C3" i="1"/>
  <c r="H1538" i="1" l="1"/>
  <c r="H1266" i="1"/>
  <c r="H1264" i="1"/>
  <c r="H1265" i="1"/>
  <c r="H1260" i="1"/>
  <c r="H1263" i="1"/>
  <c r="E255" i="5"/>
  <c r="D1259" i="1" s="1"/>
  <c r="E340" i="9"/>
  <c r="B340" i="9" s="1"/>
  <c r="E318" i="9"/>
  <c r="B318" i="9" s="1"/>
  <c r="C1281" i="1"/>
  <c r="C1278" i="1"/>
  <c r="G1278" i="1" s="1"/>
  <c r="D251" i="5"/>
  <c r="E74" i="9"/>
  <c r="B74" i="9" s="1"/>
  <c r="H651" i="1"/>
  <c r="H648" i="1"/>
  <c r="H646" i="1"/>
  <c r="H647" i="1"/>
  <c r="H649" i="1"/>
  <c r="G1681" i="1"/>
  <c r="G1685" i="1"/>
  <c r="G1613" i="1"/>
  <c r="G1611" i="1"/>
  <c r="G1607" i="1"/>
  <c r="G1605" i="1"/>
  <c r="G1619" i="1"/>
  <c r="G1599" i="1"/>
  <c r="G1597" i="1"/>
  <c r="G1595" i="1"/>
  <c r="D6" i="8"/>
  <c r="C1583" i="1" s="1"/>
  <c r="H1583" i="1" s="1"/>
  <c r="G1593" i="1"/>
  <c r="G1591" i="1"/>
  <c r="G1589" i="1"/>
  <c r="G1583" i="1"/>
  <c r="G1587" i="1"/>
  <c r="G1585" i="1"/>
  <c r="H1400" i="1"/>
  <c r="H1398" i="1"/>
  <c r="H1396" i="1"/>
  <c r="H1395" i="1"/>
  <c r="H1394" i="1"/>
  <c r="H1392" i="1"/>
  <c r="H1391" i="1"/>
  <c r="H1390" i="1"/>
  <c r="H1389" i="1"/>
  <c r="H1388" i="1"/>
  <c r="H1387" i="1"/>
  <c r="H1386" i="1"/>
  <c r="H1385" i="1"/>
  <c r="H1384" i="1"/>
  <c r="H1383" i="1"/>
  <c r="H1381" i="1"/>
  <c r="H1377" i="1"/>
  <c r="H1375" i="1"/>
  <c r="H1373" i="1"/>
  <c r="H1369" i="1"/>
  <c r="H1362" i="1"/>
  <c r="H1360" i="1"/>
  <c r="H1358" i="1"/>
  <c r="H1357" i="1"/>
  <c r="H1355" i="1"/>
  <c r="H1354" i="1"/>
  <c r="H1353" i="1"/>
  <c r="H1352" i="1"/>
  <c r="H1349" i="1"/>
  <c r="H1348" i="1"/>
  <c r="H1344" i="1"/>
  <c r="H1342" i="1"/>
  <c r="H1339" i="1"/>
  <c r="H1338" i="1"/>
  <c r="H1337" i="1"/>
  <c r="H1336" i="1"/>
  <c r="H1334" i="1"/>
  <c r="H1333" i="1"/>
  <c r="H1331" i="1"/>
  <c r="H1330" i="1"/>
  <c r="H1318" i="1"/>
  <c r="H1308" i="1"/>
  <c r="H1307" i="1"/>
  <c r="H1306" i="1"/>
  <c r="H1305" i="1"/>
  <c r="H1304" i="1"/>
  <c r="H1299" i="1"/>
  <c r="H1298" i="1"/>
  <c r="H1294" i="1"/>
  <c r="H1293" i="1"/>
  <c r="H1291" i="1"/>
  <c r="H1289" i="1"/>
  <c r="H1286" i="1"/>
  <c r="H1285" i="1"/>
  <c r="H1284" i="1"/>
  <c r="H1283" i="1"/>
  <c r="H1281" i="1"/>
  <c r="H1282" i="1"/>
  <c r="H1280" i="1"/>
  <c r="H1278" i="1"/>
  <c r="H1279" i="1"/>
  <c r="H1276" i="1"/>
  <c r="H1275" i="1"/>
  <c r="H1274" i="1"/>
  <c r="H1273" i="1"/>
  <c r="E251" i="5"/>
  <c r="F260" i="5"/>
  <c r="H1259" i="1"/>
  <c r="F256" i="5"/>
  <c r="F252" i="5"/>
  <c r="H1254" i="1"/>
  <c r="H1253" i="1"/>
  <c r="H1245" i="1"/>
  <c r="F220" i="5"/>
  <c r="H1207" i="1"/>
  <c r="H1215" i="1"/>
  <c r="H1220" i="1"/>
  <c r="E337" i="9"/>
  <c r="B337" i="9" s="1"/>
  <c r="H1201" i="1"/>
  <c r="H1202" i="1"/>
  <c r="H1194" i="1"/>
  <c r="H1193" i="1"/>
  <c r="H1192" i="1"/>
  <c r="H1191" i="1"/>
  <c r="H1186" i="1"/>
  <c r="H1178" i="1"/>
  <c r="F171" i="5"/>
  <c r="H1175" i="1"/>
  <c r="H1168" i="1"/>
  <c r="H1151" i="1"/>
  <c r="H1150" i="1"/>
  <c r="H1148" i="1"/>
  <c r="H1149" i="1"/>
  <c r="H1147" i="1"/>
  <c r="H1146" i="1"/>
  <c r="H1145" i="1"/>
  <c r="H1144" i="1"/>
  <c r="H1143" i="1"/>
  <c r="H1140" i="1"/>
  <c r="H1141" i="1"/>
  <c r="H1142" i="1"/>
  <c r="H1139" i="1"/>
  <c r="H1138" i="1"/>
  <c r="H1137" i="1"/>
  <c r="H1136" i="1"/>
  <c r="H1135" i="1"/>
  <c r="H1134" i="1"/>
  <c r="H1132" i="1"/>
  <c r="H1133" i="1"/>
  <c r="H1131" i="1"/>
  <c r="H1130" i="1"/>
  <c r="H1129" i="1"/>
  <c r="H1128" i="1"/>
  <c r="H1127" i="1"/>
  <c r="H1124" i="1"/>
  <c r="H1125" i="1"/>
  <c r="H1123" i="1"/>
  <c r="H1122" i="1"/>
  <c r="H1121" i="1"/>
  <c r="H1120" i="1"/>
  <c r="H1119" i="1"/>
  <c r="H1118" i="1"/>
  <c r="H1116" i="1"/>
  <c r="H1115" i="1"/>
  <c r="H1114" i="1"/>
  <c r="H1113" i="1"/>
  <c r="H1111" i="1"/>
  <c r="H1109" i="1"/>
  <c r="H1108" i="1"/>
  <c r="H1107" i="1"/>
  <c r="H1106" i="1"/>
  <c r="H1105" i="1"/>
  <c r="H1104" i="1"/>
  <c r="H1103" i="1"/>
  <c r="H1102" i="1"/>
  <c r="H1101" i="1"/>
  <c r="H1100" i="1"/>
  <c r="H1099" i="1"/>
  <c r="H1098" i="1"/>
  <c r="H1096" i="1"/>
  <c r="E314" i="9"/>
  <c r="B314" i="9" s="1"/>
  <c r="H1091" i="1"/>
  <c r="H1090" i="1"/>
  <c r="H1089" i="1"/>
  <c r="E69" i="5"/>
  <c r="F82" i="5"/>
  <c r="H1087" i="1"/>
  <c r="H1088" i="1"/>
  <c r="H1086" i="1"/>
  <c r="H1085" i="1"/>
  <c r="H1084" i="1"/>
  <c r="H1083" i="1"/>
  <c r="H1081" i="1"/>
  <c r="D1075" i="1"/>
  <c r="H1078" i="1"/>
  <c r="F71" i="5"/>
  <c r="H1076" i="1"/>
  <c r="H1077" i="1"/>
  <c r="H1073" i="1"/>
  <c r="H1072" i="1"/>
  <c r="H1071" i="1"/>
  <c r="H1070" i="1"/>
  <c r="H1069" i="1"/>
  <c r="H1067" i="1"/>
  <c r="H1066" i="1"/>
  <c r="H1065" i="1"/>
  <c r="H1064" i="1"/>
  <c r="H1063" i="1"/>
  <c r="H1061" i="1"/>
  <c r="H1062" i="1"/>
  <c r="H1060" i="1"/>
  <c r="H1059" i="1"/>
  <c r="H1057" i="1"/>
  <c r="H1058" i="1"/>
  <c r="H1056" i="1"/>
  <c r="H1055" i="1"/>
  <c r="H1054" i="1"/>
  <c r="H1053" i="1"/>
  <c r="H1052" i="1"/>
  <c r="F45" i="5"/>
  <c r="H1050" i="1"/>
  <c r="H1051" i="1"/>
  <c r="H1049" i="1"/>
  <c r="H1048" i="1"/>
  <c r="H1047" i="1"/>
  <c r="H1045" i="1"/>
  <c r="H1044" i="1"/>
  <c r="H1043" i="1"/>
  <c r="H1040" i="1"/>
  <c r="H1041" i="1"/>
  <c r="H1039" i="1"/>
  <c r="H1038" i="1"/>
  <c r="H1037" i="1"/>
  <c r="H1036" i="1"/>
  <c r="H1034" i="1"/>
  <c r="E12" i="5"/>
  <c r="D1017" i="1" s="1"/>
  <c r="H1017" i="1" s="1"/>
  <c r="F29" i="5"/>
  <c r="H1032" i="1"/>
  <c r="H1031" i="1"/>
  <c r="H1030" i="1"/>
  <c r="H1028" i="1"/>
  <c r="F19" i="5"/>
  <c r="H1026" i="1"/>
  <c r="H1023" i="1"/>
  <c r="H1022" i="1"/>
  <c r="H1021" i="1"/>
  <c r="H1020" i="1"/>
  <c r="E7" i="5"/>
  <c r="F7" i="5" s="1"/>
  <c r="H1018" i="1"/>
  <c r="H1019" i="1"/>
  <c r="H1016" i="1"/>
  <c r="H1015" i="1"/>
  <c r="H1013" i="1"/>
  <c r="H1014" i="1"/>
  <c r="G1534" i="1"/>
  <c r="G1530" i="1"/>
  <c r="G1526" i="1"/>
  <c r="D1510" i="1"/>
  <c r="H1510" i="1" s="1"/>
  <c r="I30" i="3"/>
  <c r="G1520" i="1"/>
  <c r="G1514" i="1"/>
  <c r="G1510" i="1"/>
  <c r="G1494" i="1"/>
  <c r="G1482" i="1"/>
  <c r="H1481" i="1"/>
  <c r="H1480" i="1"/>
  <c r="H1478" i="1"/>
  <c r="H1479" i="1"/>
  <c r="H1477" i="1"/>
  <c r="H1476" i="1"/>
  <c r="H1475" i="1"/>
  <c r="H1474" i="1"/>
  <c r="H1473" i="1"/>
  <c r="H1471" i="1"/>
  <c r="H1472" i="1"/>
  <c r="H1470" i="1"/>
  <c r="H1469" i="1"/>
  <c r="H1468" i="1"/>
  <c r="H1467" i="1"/>
  <c r="H1465" i="1"/>
  <c r="H1464" i="1"/>
  <c r="H1462" i="1"/>
  <c r="H1463" i="1"/>
  <c r="H1460" i="1"/>
  <c r="H1459" i="1"/>
  <c r="H1457" i="1"/>
  <c r="H1458" i="1"/>
  <c r="H1455" i="1"/>
  <c r="H1454" i="1"/>
  <c r="H1453" i="1"/>
  <c r="H1452" i="1"/>
  <c r="E35" i="6"/>
  <c r="D1431" i="1" s="1"/>
  <c r="H1450" i="1"/>
  <c r="H1451" i="1"/>
  <c r="H1448" i="1"/>
  <c r="H1446" i="1"/>
  <c r="H1447" i="1"/>
  <c r="H1445" i="1"/>
  <c r="H1444" i="1"/>
  <c r="H1443" i="1"/>
  <c r="H1442" i="1"/>
  <c r="I28" i="3"/>
  <c r="H1430" i="1"/>
  <c r="H1429" i="1"/>
  <c r="H1428" i="1"/>
  <c r="H1427" i="1"/>
  <c r="H1426" i="1"/>
  <c r="F28" i="6"/>
  <c r="H1424" i="1"/>
  <c r="H1425" i="1"/>
  <c r="H1422" i="1"/>
  <c r="H1421" i="1"/>
  <c r="H1420" i="1"/>
  <c r="H1418" i="1"/>
  <c r="H1419" i="1"/>
  <c r="H1417" i="1"/>
  <c r="H1416" i="1"/>
  <c r="H1415" i="1"/>
  <c r="H1414" i="1"/>
  <c r="H1413" i="1"/>
  <c r="H1412" i="1"/>
  <c r="H1411" i="1"/>
  <c r="H1409" i="1"/>
  <c r="H1410" i="1"/>
  <c r="E5" i="6"/>
  <c r="H1010" i="1"/>
  <c r="H1009" i="1"/>
  <c r="H1008" i="1"/>
  <c r="H1007" i="1"/>
  <c r="H1006" i="1"/>
  <c r="H1005" i="1"/>
  <c r="H1004" i="1"/>
  <c r="H1003" i="1"/>
  <c r="H1002" i="1"/>
  <c r="H1001" i="1"/>
  <c r="H1000" i="1"/>
  <c r="H998" i="1"/>
  <c r="H997" i="1"/>
  <c r="H996" i="1"/>
  <c r="H995" i="1"/>
  <c r="H994" i="1"/>
  <c r="H993" i="1"/>
  <c r="H992" i="1"/>
  <c r="H991" i="1"/>
  <c r="H990" i="1"/>
  <c r="H989" i="1"/>
  <c r="H987" i="1"/>
  <c r="H986" i="1"/>
  <c r="H984" i="1"/>
  <c r="H983" i="1"/>
  <c r="H980" i="1"/>
  <c r="H979" i="1"/>
  <c r="H978" i="1"/>
  <c r="H977" i="1"/>
  <c r="H976" i="1"/>
  <c r="H972" i="1"/>
  <c r="H964" i="1"/>
  <c r="F279" i="9"/>
  <c r="H963" i="1"/>
  <c r="H962" i="1"/>
  <c r="H961" i="1"/>
  <c r="H960" i="1"/>
  <c r="H957" i="1"/>
  <c r="H956" i="1"/>
  <c r="H952" i="1"/>
  <c r="H949" i="1"/>
  <c r="H947" i="1"/>
  <c r="H944" i="1"/>
  <c r="H943" i="1"/>
  <c r="H942" i="1"/>
  <c r="H940" i="1"/>
  <c r="H939" i="1"/>
  <c r="H935" i="1"/>
  <c r="H934" i="1"/>
  <c r="H933" i="1"/>
  <c r="H931" i="1"/>
  <c r="H930" i="1"/>
  <c r="H929" i="1"/>
  <c r="H928" i="1"/>
  <c r="H927" i="1"/>
  <c r="H926" i="1"/>
  <c r="H924" i="1"/>
  <c r="H923" i="1"/>
  <c r="H921" i="1"/>
  <c r="H920" i="1"/>
  <c r="H919" i="1"/>
  <c r="F269" i="9"/>
  <c r="H916" i="1"/>
  <c r="H912" i="1"/>
  <c r="H910" i="1"/>
  <c r="H905" i="1"/>
  <c r="H899" i="1"/>
  <c r="H887" i="1"/>
  <c r="H883" i="1"/>
  <c r="H875" i="1"/>
  <c r="H868" i="1"/>
  <c r="H861" i="1"/>
  <c r="H857" i="1"/>
  <c r="H855" i="1"/>
  <c r="H850" i="1"/>
  <c r="H849" i="1"/>
  <c r="H843" i="1"/>
  <c r="H842" i="1"/>
  <c r="H841" i="1"/>
  <c r="H839" i="1"/>
  <c r="H837" i="1"/>
  <c r="H835" i="1"/>
  <c r="H834" i="1"/>
  <c r="H829" i="1"/>
  <c r="H822" i="1"/>
  <c r="H817" i="1"/>
  <c r="H815" i="1"/>
  <c r="H813" i="1"/>
  <c r="H811" i="1"/>
  <c r="H807" i="1"/>
  <c r="H805" i="1"/>
  <c r="H801" i="1"/>
  <c r="H799" i="1"/>
  <c r="H794" i="1"/>
  <c r="H791" i="1"/>
  <c r="H789" i="1"/>
  <c r="H787" i="1"/>
  <c r="H777" i="1"/>
  <c r="H776" i="1"/>
  <c r="H775" i="1"/>
  <c r="H773" i="1"/>
  <c r="H764" i="1"/>
  <c r="H761" i="1"/>
  <c r="H759" i="1"/>
  <c r="H751" i="1"/>
  <c r="H741" i="1"/>
  <c r="H734" i="1"/>
  <c r="H731" i="1"/>
  <c r="H719" i="1"/>
  <c r="H717" i="1"/>
  <c r="H713" i="1"/>
  <c r="H709" i="1"/>
  <c r="H701" i="1"/>
  <c r="H700" i="1"/>
  <c r="H699" i="1"/>
  <c r="H693" i="1"/>
  <c r="H691" i="1"/>
  <c r="H689" i="1"/>
  <c r="H687" i="1"/>
  <c r="H675" i="1"/>
  <c r="H673" i="1"/>
  <c r="H669" i="1"/>
  <c r="H667" i="1"/>
  <c r="H654" i="1"/>
  <c r="F656" i="4"/>
  <c r="H636" i="1"/>
  <c r="H635" i="1"/>
  <c r="H632" i="1"/>
  <c r="H630" i="1"/>
  <c r="H631" i="1"/>
  <c r="H629" i="1"/>
  <c r="H627" i="1"/>
  <c r="H628" i="1"/>
  <c r="H626" i="1"/>
  <c r="H624" i="1"/>
  <c r="H625" i="1"/>
  <c r="F291" i="9"/>
  <c r="B291" i="9" s="1"/>
  <c r="F289" i="9"/>
  <c r="B289" i="9"/>
  <c r="F287" i="9"/>
  <c r="B287" i="9"/>
  <c r="F609" i="4"/>
  <c r="F285" i="9"/>
  <c r="B285" i="9" s="1"/>
  <c r="E597" i="4"/>
  <c r="D591" i="1" s="1"/>
  <c r="F283" i="9"/>
  <c r="B283" i="9" s="1"/>
  <c r="F281" i="9"/>
  <c r="B281" i="9" s="1"/>
  <c r="B279" i="9"/>
  <c r="H590" i="1"/>
  <c r="H588" i="1"/>
  <c r="H589" i="1"/>
  <c r="H587" i="1"/>
  <c r="H585" i="1"/>
  <c r="H586" i="1"/>
  <c r="H583" i="1"/>
  <c r="H584" i="1"/>
  <c r="E584" i="4"/>
  <c r="D578" i="1" s="1"/>
  <c r="H578" i="1" s="1"/>
  <c r="H582" i="1"/>
  <c r="H581" i="1"/>
  <c r="H579" i="1"/>
  <c r="H580" i="1"/>
  <c r="H577" i="1"/>
  <c r="H575" i="1"/>
  <c r="H576" i="1"/>
  <c r="H574" i="1"/>
  <c r="H572" i="1"/>
  <c r="H573" i="1"/>
  <c r="H571" i="1"/>
  <c r="H569" i="1"/>
  <c r="H570" i="1"/>
  <c r="H568" i="1"/>
  <c r="H566" i="1"/>
  <c r="H567" i="1"/>
  <c r="H564" i="1"/>
  <c r="H554" i="1"/>
  <c r="H550" i="1"/>
  <c r="F277" i="9"/>
  <c r="B277" i="9" s="1"/>
  <c r="F275" i="9"/>
  <c r="B275" i="9" s="1"/>
  <c r="H544" i="1"/>
  <c r="H545" i="1"/>
  <c r="H543" i="1"/>
  <c r="F273" i="9"/>
  <c r="B273" i="9"/>
  <c r="F271" i="9"/>
  <c r="B271" i="9" s="1"/>
  <c r="H535" i="1"/>
  <c r="H534" i="1"/>
  <c r="H528" i="1"/>
  <c r="H526" i="1"/>
  <c r="H527" i="1"/>
  <c r="H525" i="1"/>
  <c r="H523" i="1"/>
  <c r="H524" i="1"/>
  <c r="H522" i="1"/>
  <c r="H520" i="1"/>
  <c r="H521" i="1"/>
  <c r="H519" i="1"/>
  <c r="H516" i="1"/>
  <c r="H517" i="1"/>
  <c r="H518" i="1"/>
  <c r="H515" i="1"/>
  <c r="H514" i="1"/>
  <c r="H513" i="1"/>
  <c r="H512" i="1"/>
  <c r="H511" i="1"/>
  <c r="H508" i="1"/>
  <c r="H509" i="1"/>
  <c r="H507" i="1"/>
  <c r="H506" i="1"/>
  <c r="B269" i="9"/>
  <c r="F267" i="9"/>
  <c r="B267" i="9" s="1"/>
  <c r="H503" i="1"/>
  <c r="H504" i="1"/>
  <c r="H502" i="1"/>
  <c r="F265" i="9"/>
  <c r="B265" i="9"/>
  <c r="F502" i="4"/>
  <c r="F263" i="9"/>
  <c r="B263" i="9" s="1"/>
  <c r="F261" i="9"/>
  <c r="B261" i="9" s="1"/>
  <c r="H493" i="1"/>
  <c r="H491" i="1"/>
  <c r="H492" i="1"/>
  <c r="F259" i="9"/>
  <c r="B259" i="9" s="1"/>
  <c r="F257" i="9"/>
  <c r="B257" i="9"/>
  <c r="H479" i="1"/>
  <c r="H480" i="1"/>
  <c r="H478" i="1"/>
  <c r="H477" i="1"/>
  <c r="H476" i="1"/>
  <c r="H474" i="1"/>
  <c r="H475" i="1"/>
  <c r="F255" i="9"/>
  <c r="B255" i="9"/>
  <c r="H469" i="1"/>
  <c r="H468" i="1"/>
  <c r="H465" i="1"/>
  <c r="H460" i="1"/>
  <c r="D461" i="1"/>
  <c r="H461" i="1" s="1"/>
  <c r="E430" i="4"/>
  <c r="H443" i="1"/>
  <c r="F253" i="9"/>
  <c r="B253" i="9" s="1"/>
  <c r="F251" i="9"/>
  <c r="B251" i="9"/>
  <c r="F249" i="9"/>
  <c r="B249" i="9" s="1"/>
  <c r="H416" i="1"/>
  <c r="H411" i="1"/>
  <c r="H410" i="1"/>
  <c r="H407" i="1"/>
  <c r="H408" i="1"/>
  <c r="H405" i="1"/>
  <c r="H406" i="1"/>
  <c r="H401" i="1"/>
  <c r="H402" i="1"/>
  <c r="H403" i="1"/>
  <c r="H400" i="1"/>
  <c r="H399" i="1"/>
  <c r="H398" i="1"/>
  <c r="H396" i="1"/>
  <c r="H397" i="1"/>
  <c r="H395" i="1"/>
  <c r="H393" i="1"/>
  <c r="H394" i="1"/>
  <c r="H392" i="1"/>
  <c r="H391" i="1"/>
  <c r="H390" i="1"/>
  <c r="H388" i="1"/>
  <c r="H389" i="1"/>
  <c r="H387" i="1"/>
  <c r="H386" i="1"/>
  <c r="H385" i="1"/>
  <c r="F388" i="4"/>
  <c r="H383" i="1"/>
  <c r="H384" i="1"/>
  <c r="H382" i="1"/>
  <c r="H381" i="1"/>
  <c r="H380" i="1"/>
  <c r="H379" i="1"/>
  <c r="H378" i="1"/>
  <c r="H377" i="1"/>
  <c r="H376" i="1"/>
  <c r="H374" i="1"/>
  <c r="H375" i="1"/>
  <c r="H373" i="1"/>
  <c r="H372" i="1"/>
  <c r="H371" i="1"/>
  <c r="H368" i="1"/>
  <c r="H369" i="1"/>
  <c r="H370" i="1"/>
  <c r="H366" i="1"/>
  <c r="H365" i="1"/>
  <c r="H364" i="1"/>
  <c r="H363" i="1"/>
  <c r="E361" i="4"/>
  <c r="H361" i="1"/>
  <c r="H362" i="1"/>
  <c r="H360" i="1"/>
  <c r="H357" i="1"/>
  <c r="H358" i="1"/>
  <c r="H353" i="1"/>
  <c r="H354" i="1"/>
  <c r="H352" i="1"/>
  <c r="H351" i="1"/>
  <c r="H348" i="1"/>
  <c r="H347" i="1"/>
  <c r="H346" i="1"/>
  <c r="H344" i="1"/>
  <c r="H345" i="1"/>
  <c r="H343" i="1"/>
  <c r="H341" i="1"/>
  <c r="H342" i="1"/>
  <c r="H340" i="1"/>
  <c r="H339" i="1"/>
  <c r="H338" i="1"/>
  <c r="H336" i="1"/>
  <c r="H337" i="1"/>
  <c r="H331" i="1"/>
  <c r="H332" i="1"/>
  <c r="H329" i="1"/>
  <c r="H328" i="1"/>
  <c r="H327" i="1"/>
  <c r="H326" i="1"/>
  <c r="H325" i="1"/>
  <c r="H324" i="1"/>
  <c r="H322" i="1"/>
  <c r="H323" i="1"/>
  <c r="H321" i="1"/>
  <c r="H320" i="1"/>
  <c r="H319" i="1"/>
  <c r="H317" i="1"/>
  <c r="H318" i="1"/>
  <c r="H314" i="1"/>
  <c r="H313" i="1"/>
  <c r="H312" i="1"/>
  <c r="E309" i="4"/>
  <c r="H309" i="1"/>
  <c r="H310" i="1"/>
  <c r="H302" i="1"/>
  <c r="H301" i="1"/>
  <c r="H423" i="1"/>
  <c r="H641" i="1"/>
  <c r="H284" i="1"/>
  <c r="H282" i="1"/>
  <c r="H281" i="1"/>
  <c r="H279" i="1"/>
  <c r="H280" i="1"/>
  <c r="H278" i="1"/>
  <c r="E273" i="4"/>
  <c r="D269" i="1" s="1"/>
  <c r="H269" i="1" s="1"/>
  <c r="H277" i="1"/>
  <c r="H276" i="1"/>
  <c r="H275" i="1"/>
  <c r="H273" i="1"/>
  <c r="H272" i="1"/>
  <c r="F247" i="9"/>
  <c r="B247" i="9" s="1"/>
  <c r="H268" i="1"/>
  <c r="H264" i="1"/>
  <c r="H261" i="1"/>
  <c r="H259" i="1"/>
  <c r="H260" i="1"/>
  <c r="H257" i="1"/>
  <c r="H256" i="1"/>
  <c r="H255" i="1"/>
  <c r="H253" i="1"/>
  <c r="H254" i="1"/>
  <c r="E230" i="4"/>
  <c r="D226" i="1" s="1"/>
  <c r="H248" i="1"/>
  <c r="H242" i="1"/>
  <c r="H243" i="1"/>
  <c r="H240" i="1"/>
  <c r="H239" i="1"/>
  <c r="H230" i="1"/>
  <c r="H231" i="1"/>
  <c r="H229" i="1"/>
  <c r="H228" i="1"/>
  <c r="H225" i="1"/>
  <c r="H224" i="1"/>
  <c r="H223" i="1"/>
  <c r="H221" i="1"/>
  <c r="H222" i="1"/>
  <c r="H220" i="1"/>
  <c r="H217" i="1"/>
  <c r="H218" i="1"/>
  <c r="H219" i="1"/>
  <c r="H215" i="1"/>
  <c r="H214" i="1"/>
  <c r="F216" i="4"/>
  <c r="H212" i="1"/>
  <c r="H213" i="1"/>
  <c r="F245" i="9"/>
  <c r="B245" i="9" s="1"/>
  <c r="H209" i="1"/>
  <c r="H208" i="1"/>
  <c r="F208" i="4"/>
  <c r="H204" i="1"/>
  <c r="H205" i="1"/>
  <c r="H200" i="1"/>
  <c r="H197" i="1"/>
  <c r="H194" i="1"/>
  <c r="F243" i="9"/>
  <c r="B243" i="9" s="1"/>
  <c r="H193" i="1"/>
  <c r="H190" i="1"/>
  <c r="H192" i="1"/>
  <c r="F194" i="4"/>
  <c r="F241" i="9"/>
  <c r="B241" i="9" s="1"/>
  <c r="H182" i="1"/>
  <c r="F239" i="9"/>
  <c r="B239" i="9" s="1"/>
  <c r="F178" i="4"/>
  <c r="H179" i="1"/>
  <c r="H178" i="1"/>
  <c r="H177" i="1"/>
  <c r="H176" i="1"/>
  <c r="H174" i="1"/>
  <c r="H175" i="1"/>
  <c r="H173" i="1"/>
  <c r="H171" i="1"/>
  <c r="F170" i="4"/>
  <c r="H166" i="1"/>
  <c r="H167" i="1"/>
  <c r="H164" i="1"/>
  <c r="H163" i="1"/>
  <c r="H161" i="1"/>
  <c r="H162" i="1"/>
  <c r="F165" i="4"/>
  <c r="H159" i="1"/>
  <c r="E153" i="4"/>
  <c r="F160" i="4"/>
  <c r="H158" i="1"/>
  <c r="H156" i="1"/>
  <c r="H157" i="1"/>
  <c r="H155" i="1"/>
  <c r="F237" i="9"/>
  <c r="B237" i="9" s="1"/>
  <c r="H154" i="1"/>
  <c r="F154" i="4"/>
  <c r="H153" i="1"/>
  <c r="H152" i="1"/>
  <c r="H150" i="1"/>
  <c r="H151" i="1"/>
  <c r="H147" i="1"/>
  <c r="H145" i="1"/>
  <c r="H143" i="1"/>
  <c r="H142" i="1"/>
  <c r="H141" i="1"/>
  <c r="H140" i="1"/>
  <c r="H139" i="1"/>
  <c r="H137" i="1"/>
  <c r="H138" i="1"/>
  <c r="H135" i="1"/>
  <c r="H134" i="1"/>
  <c r="H133" i="1"/>
  <c r="H131" i="1"/>
  <c r="F135" i="4"/>
  <c r="H129" i="1"/>
  <c r="H128" i="1"/>
  <c r="H127" i="1"/>
  <c r="H121" i="1"/>
  <c r="H125" i="1"/>
  <c r="H126" i="1"/>
  <c r="H124" i="1"/>
  <c r="F126" i="4"/>
  <c r="H120" i="1"/>
  <c r="H118" i="1"/>
  <c r="H116" i="1"/>
  <c r="H117" i="1"/>
  <c r="H115" i="1"/>
  <c r="H114" i="1"/>
  <c r="H113" i="1"/>
  <c r="H112" i="1"/>
  <c r="H111" i="1"/>
  <c r="H110" i="1"/>
  <c r="H108" i="1"/>
  <c r="H109" i="1"/>
  <c r="F235" i="9"/>
  <c r="B235" i="9" s="1"/>
  <c r="H106" i="1"/>
  <c r="H103" i="1"/>
  <c r="H104" i="1"/>
  <c r="H99" i="1"/>
  <c r="H98" i="1"/>
  <c r="H97" i="1"/>
  <c r="H96" i="1"/>
  <c r="H93" i="1"/>
  <c r="H92" i="1"/>
  <c r="F233" i="9"/>
  <c r="B233" i="9" s="1"/>
  <c r="H87" i="1"/>
  <c r="H88" i="1"/>
  <c r="F231" i="9"/>
  <c r="B231" i="9" s="1"/>
  <c r="H85" i="1"/>
  <c r="H84" i="1"/>
  <c r="H83" i="1"/>
  <c r="H82" i="1"/>
  <c r="H81" i="1"/>
  <c r="H79" i="1"/>
  <c r="H80" i="1"/>
  <c r="H77" i="1"/>
  <c r="H76" i="1"/>
  <c r="H73" i="1"/>
  <c r="H74" i="1"/>
  <c r="H72" i="1"/>
  <c r="H70" i="1"/>
  <c r="H71" i="1"/>
  <c r="H69" i="1"/>
  <c r="E49" i="4"/>
  <c r="D45" i="1" s="1"/>
  <c r="H45" i="1" s="1"/>
  <c r="H64" i="1"/>
  <c r="H65" i="1"/>
  <c r="H63" i="1"/>
  <c r="H62" i="1"/>
  <c r="H60" i="1"/>
  <c r="H61" i="1"/>
  <c r="H59" i="1"/>
  <c r="H58" i="1"/>
  <c r="H56" i="1"/>
  <c r="H53" i="1"/>
  <c r="H52" i="1"/>
  <c r="H51" i="1"/>
  <c r="H50" i="1"/>
  <c r="H48" i="1"/>
  <c r="H46" i="1"/>
  <c r="H47" i="1"/>
  <c r="H44" i="1"/>
  <c r="H43" i="1"/>
  <c r="H42" i="1"/>
  <c r="H40" i="1"/>
  <c r="H41" i="1"/>
  <c r="H38" i="1"/>
  <c r="H37" i="1"/>
  <c r="H35" i="1"/>
  <c r="H36" i="1"/>
  <c r="H34" i="1"/>
  <c r="H32" i="1"/>
  <c r="H33" i="1"/>
  <c r="H31" i="1"/>
  <c r="H30" i="1"/>
  <c r="H28" i="1"/>
  <c r="H27" i="1"/>
  <c r="H24" i="1"/>
  <c r="H22" i="1"/>
  <c r="H19" i="1"/>
  <c r="E7" i="4"/>
  <c r="D3" i="1" s="1"/>
  <c r="H3" i="1" s="1"/>
  <c r="F229" i="9"/>
  <c r="B229" i="9" s="1"/>
  <c r="H15" i="1"/>
  <c r="H13" i="1"/>
  <c r="H14" i="1"/>
  <c r="H4" i="1"/>
  <c r="D4" i="1"/>
  <c r="H11" i="1"/>
  <c r="H10" i="1"/>
  <c r="H9" i="1"/>
  <c r="H7" i="1"/>
  <c r="H6" i="1"/>
  <c r="E311" i="9"/>
  <c r="B311" i="9" s="1"/>
  <c r="E329" i="9"/>
  <c r="B329" i="9" s="1"/>
  <c r="G6" i="1"/>
  <c r="G7" i="1"/>
  <c r="G8" i="1"/>
  <c r="G12" i="1"/>
  <c r="G13" i="1"/>
  <c r="G14" i="1"/>
  <c r="G17" i="1"/>
  <c r="G18" i="1"/>
  <c r="G26" i="1"/>
  <c r="G35" i="1"/>
  <c r="G38" i="1"/>
  <c r="G39" i="1"/>
  <c r="G40" i="1"/>
  <c r="G41" i="1"/>
  <c r="G42" i="1"/>
  <c r="G43" i="1"/>
  <c r="G44" i="1"/>
  <c r="G47" i="1"/>
  <c r="G55" i="1"/>
  <c r="G58" i="1"/>
  <c r="G59" i="1"/>
  <c r="G60" i="1"/>
  <c r="G69" i="1"/>
  <c r="G70" i="1"/>
  <c r="G75" i="1"/>
  <c r="G76" i="1"/>
  <c r="G77" i="1"/>
  <c r="G87" i="1"/>
  <c r="G92" i="1"/>
  <c r="G93" i="1"/>
  <c r="G94" i="1"/>
  <c r="G97" i="1"/>
  <c r="G98" i="1"/>
  <c r="G101" i="1"/>
  <c r="G109" i="1"/>
  <c r="G110" i="1"/>
  <c r="G113" i="1"/>
  <c r="G114" i="1"/>
  <c r="G122" i="1"/>
  <c r="G123" i="1"/>
  <c r="G124" i="1"/>
  <c r="G131" i="1"/>
  <c r="G132" i="1"/>
  <c r="G135" i="1"/>
  <c r="G150" i="1"/>
  <c r="G154" i="1"/>
  <c r="G155" i="1"/>
  <c r="G156" i="1"/>
  <c r="G157" i="1"/>
  <c r="G161" i="1"/>
  <c r="G173" i="1"/>
  <c r="G174" i="1"/>
  <c r="G178" i="1"/>
  <c r="G179" i="1"/>
  <c r="G180" i="1"/>
  <c r="G185" i="1"/>
  <c r="G186" i="1"/>
  <c r="G193" i="1"/>
  <c r="G194" i="1"/>
  <c r="G202" i="1"/>
  <c r="G203" i="1"/>
  <c r="G208" i="1"/>
  <c r="G211" i="1"/>
  <c r="G212" i="1"/>
  <c r="G213" i="1"/>
  <c r="G214" i="1"/>
  <c r="G219" i="1"/>
  <c r="G224" i="1"/>
  <c r="G227" i="1"/>
  <c r="G228" i="1"/>
  <c r="G229" i="1"/>
  <c r="G239" i="1"/>
  <c r="G241" i="1"/>
  <c r="G242" i="1"/>
  <c r="G245" i="1"/>
  <c r="G246" i="1"/>
  <c r="G256" i="1"/>
  <c r="G259" i="1"/>
  <c r="G260" i="1"/>
  <c r="G266" i="1"/>
  <c r="G267" i="1"/>
  <c r="G270" i="1"/>
  <c r="G271" i="1"/>
  <c r="G272" i="1"/>
  <c r="G275" i="1"/>
  <c r="G276" i="1"/>
  <c r="G278" i="1"/>
  <c r="G283" i="1"/>
  <c r="G288" i="1"/>
  <c r="G289" i="1"/>
  <c r="G290" i="1"/>
  <c r="G291" i="1"/>
  <c r="G292" i="1"/>
  <c r="G293" i="1"/>
  <c r="G294" i="1"/>
  <c r="G302" i="1"/>
  <c r="G306" i="1"/>
  <c r="G307" i="1"/>
  <c r="G314" i="1"/>
  <c r="G321" i="1"/>
  <c r="G322" i="1"/>
  <c r="G326" i="1"/>
  <c r="G327" i="1"/>
  <c r="G332" i="1"/>
  <c r="G333" i="1"/>
  <c r="G336" i="1"/>
  <c r="G337" i="1"/>
  <c r="G340" i="1"/>
  <c r="G341" i="1"/>
  <c r="G342" i="1"/>
  <c r="G345" i="1"/>
  <c r="G346" i="1"/>
  <c r="G347" i="1"/>
  <c r="G348" i="1"/>
  <c r="G352" i="1"/>
  <c r="G353" i="1"/>
  <c r="G354" i="1"/>
  <c r="G357" i="1"/>
  <c r="G358" i="1"/>
  <c r="G359" i="1"/>
  <c r="G360" i="1"/>
  <c r="G381" i="1"/>
  <c r="G387" i="1"/>
  <c r="G388" i="1"/>
  <c r="G391" i="1"/>
  <c r="G392" i="1"/>
  <c r="G393" i="1"/>
  <c r="G399" i="1"/>
  <c r="G400" i="1"/>
  <c r="G401" i="1"/>
  <c r="G402" i="1"/>
  <c r="G403" i="1"/>
  <c r="G405" i="1"/>
  <c r="G406" i="1"/>
  <c r="G407" i="1"/>
  <c r="G408" i="1"/>
  <c r="G409" i="1"/>
  <c r="G410" i="1"/>
  <c r="G411" i="1"/>
  <c r="G414" i="1"/>
  <c r="G415" i="1"/>
  <c r="G416" i="1"/>
  <c r="G421" i="1"/>
  <c r="G422"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7" i="1"/>
  <c r="G589" i="1"/>
  <c r="G593" i="1"/>
  <c r="G595" i="1"/>
  <c r="G597" i="1"/>
  <c r="G599" i="1"/>
  <c r="G601" i="1"/>
  <c r="G603" i="1"/>
  <c r="G605" i="1"/>
  <c r="G607" i="1"/>
  <c r="G609" i="1"/>
  <c r="G611" i="1"/>
  <c r="G613" i="1"/>
  <c r="G615" i="1"/>
  <c r="G617" i="1"/>
  <c r="G619" i="1"/>
  <c r="G621" i="1"/>
  <c r="G625" i="1"/>
  <c r="G627" i="1"/>
  <c r="G629" i="1"/>
  <c r="G631" i="1"/>
  <c r="G636" i="1"/>
  <c r="G645" i="1"/>
  <c r="G647" i="1"/>
  <c r="G649" i="1"/>
  <c r="G651" i="1"/>
  <c r="H653" i="1"/>
  <c r="G653" i="1"/>
  <c r="G4" i="1"/>
  <c r="G5" i="1"/>
  <c r="G9" i="1"/>
  <c r="G10" i="1"/>
  <c r="G11" i="1"/>
  <c r="G15" i="1"/>
  <c r="G19" i="1"/>
  <c r="G20" i="1"/>
  <c r="G21" i="1"/>
  <c r="G22" i="1"/>
  <c r="G23" i="1"/>
  <c r="G24" i="1"/>
  <c r="G25" i="1"/>
  <c r="G27" i="1"/>
  <c r="G28" i="1"/>
  <c r="G29" i="1"/>
  <c r="G30" i="1"/>
  <c r="G31" i="1"/>
  <c r="G32" i="1"/>
  <c r="G33" i="1"/>
  <c r="G34" i="1"/>
  <c r="G36" i="1"/>
  <c r="G37" i="1"/>
  <c r="G45" i="1"/>
  <c r="G46" i="1"/>
  <c r="G48" i="1"/>
  <c r="G49" i="1"/>
  <c r="G50" i="1"/>
  <c r="G51" i="1"/>
  <c r="G52" i="1"/>
  <c r="G53" i="1"/>
  <c r="G54" i="1"/>
  <c r="G56" i="1"/>
  <c r="G57" i="1"/>
  <c r="G61" i="1"/>
  <c r="G62" i="1"/>
  <c r="G63" i="1"/>
  <c r="G64" i="1"/>
  <c r="G65" i="1"/>
  <c r="G66" i="1"/>
  <c r="G67" i="1"/>
  <c r="G68" i="1"/>
  <c r="G71" i="1"/>
  <c r="G72" i="1"/>
  <c r="G73" i="1"/>
  <c r="G74" i="1"/>
  <c r="G79" i="1"/>
  <c r="G80" i="1"/>
  <c r="G81" i="1"/>
  <c r="G82" i="1"/>
  <c r="G83" i="1"/>
  <c r="G84" i="1"/>
  <c r="G85" i="1"/>
  <c r="G86" i="1"/>
  <c r="G88" i="1"/>
  <c r="G89" i="1"/>
  <c r="G90" i="1"/>
  <c r="G95" i="1"/>
  <c r="G96" i="1"/>
  <c r="G99" i="1"/>
  <c r="G100" i="1"/>
  <c r="G103" i="1"/>
  <c r="G104" i="1"/>
  <c r="G105" i="1"/>
  <c r="G106" i="1"/>
  <c r="G107" i="1"/>
  <c r="G108" i="1"/>
  <c r="G111" i="1"/>
  <c r="G112" i="1"/>
  <c r="G115" i="1"/>
  <c r="G116" i="1"/>
  <c r="G117" i="1"/>
  <c r="G118" i="1"/>
  <c r="G119" i="1"/>
  <c r="G120" i="1"/>
  <c r="G121" i="1"/>
  <c r="G125" i="1"/>
  <c r="G126" i="1"/>
  <c r="G127" i="1"/>
  <c r="G128" i="1"/>
  <c r="G129" i="1"/>
  <c r="G133" i="1"/>
  <c r="G134" i="1"/>
  <c r="G137" i="1"/>
  <c r="G138" i="1"/>
  <c r="G139" i="1"/>
  <c r="G140" i="1"/>
  <c r="G141" i="1"/>
  <c r="G142" i="1"/>
  <c r="G143" i="1"/>
  <c r="G144" i="1"/>
  <c r="G145" i="1"/>
  <c r="G146" i="1"/>
  <c r="G151" i="1"/>
  <c r="G152" i="1"/>
  <c r="G153" i="1"/>
  <c r="G158" i="1"/>
  <c r="G159" i="1"/>
  <c r="G162" i="1"/>
  <c r="G163" i="1"/>
  <c r="G164" i="1"/>
  <c r="G165" i="1"/>
  <c r="G166" i="1"/>
  <c r="G167" i="1"/>
  <c r="G168" i="1"/>
  <c r="G169" i="1"/>
  <c r="G170" i="1"/>
  <c r="G171" i="1"/>
  <c r="G172" i="1"/>
  <c r="G175" i="1"/>
  <c r="G176" i="1"/>
  <c r="G177" i="1"/>
  <c r="G181" i="1"/>
  <c r="G182" i="1"/>
  <c r="G183" i="1"/>
  <c r="G184" i="1"/>
  <c r="G187" i="1"/>
  <c r="G188" i="1"/>
  <c r="G189" i="1"/>
  <c r="G190" i="1"/>
  <c r="G191" i="1"/>
  <c r="G192" i="1"/>
  <c r="G195" i="1"/>
  <c r="G196" i="1"/>
  <c r="G197" i="1"/>
  <c r="G199" i="1"/>
  <c r="G200" i="1"/>
  <c r="G201" i="1"/>
  <c r="G204" i="1"/>
  <c r="G205" i="1"/>
  <c r="G206" i="1"/>
  <c r="G207" i="1"/>
  <c r="G209" i="1"/>
  <c r="G210" i="1"/>
  <c r="G215" i="1"/>
  <c r="G216" i="1"/>
  <c r="G217" i="1"/>
  <c r="G218" i="1"/>
  <c r="G220" i="1"/>
  <c r="G221" i="1"/>
  <c r="G222" i="1"/>
  <c r="G223" i="1"/>
  <c r="G225" i="1"/>
  <c r="G230" i="1"/>
  <c r="G231" i="1"/>
  <c r="G232" i="1"/>
  <c r="G233" i="1"/>
  <c r="G234" i="1"/>
  <c r="G235" i="1"/>
  <c r="G236" i="1"/>
  <c r="G237" i="1"/>
  <c r="G238" i="1"/>
  <c r="G240" i="1"/>
  <c r="G243" i="1"/>
  <c r="G244" i="1"/>
  <c r="G247" i="1"/>
  <c r="G248" i="1"/>
  <c r="G249" i="1"/>
  <c r="G250" i="1"/>
  <c r="G251" i="1"/>
  <c r="G252" i="1"/>
  <c r="G253" i="1"/>
  <c r="G254" i="1"/>
  <c r="G255" i="1"/>
  <c r="G257" i="1"/>
  <c r="G261" i="1"/>
  <c r="G262" i="1"/>
  <c r="G263" i="1"/>
  <c r="G264" i="1"/>
  <c r="G265" i="1"/>
  <c r="G268" i="1"/>
  <c r="G273" i="1"/>
  <c r="G274" i="1"/>
  <c r="G277" i="1"/>
  <c r="G279" i="1"/>
  <c r="G280" i="1"/>
  <c r="G281" i="1"/>
  <c r="G282" i="1"/>
  <c r="G284" i="1"/>
  <c r="G285" i="1"/>
  <c r="G286" i="1"/>
  <c r="G287" i="1"/>
  <c r="G298" i="1"/>
  <c r="G299" i="1"/>
  <c r="G300" i="1"/>
  <c r="G301" i="1"/>
  <c r="G305" i="1"/>
  <c r="G308" i="1"/>
  <c r="G309" i="1"/>
  <c r="G310" i="1"/>
  <c r="G311" i="1"/>
  <c r="G312" i="1"/>
  <c r="G313" i="1"/>
  <c r="G315" i="1"/>
  <c r="G316" i="1"/>
  <c r="G317" i="1"/>
  <c r="G318" i="1"/>
  <c r="G319" i="1"/>
  <c r="G320" i="1"/>
  <c r="G323" i="1"/>
  <c r="G324" i="1"/>
  <c r="G325" i="1"/>
  <c r="G328" i="1"/>
  <c r="G329" i="1"/>
  <c r="G330" i="1"/>
  <c r="G331" i="1"/>
  <c r="G334" i="1"/>
  <c r="G335" i="1"/>
  <c r="G338" i="1"/>
  <c r="G339" i="1"/>
  <c r="G343" i="1"/>
  <c r="G344" i="1"/>
  <c r="G349" i="1"/>
  <c r="G350" i="1"/>
  <c r="G351" i="1"/>
  <c r="G361" i="1"/>
  <c r="G362" i="1"/>
  <c r="G363" i="1"/>
  <c r="G364" i="1"/>
  <c r="G365" i="1"/>
  <c r="G366" i="1"/>
  <c r="G367" i="1"/>
  <c r="G368" i="1"/>
  <c r="G369" i="1"/>
  <c r="G370" i="1"/>
  <c r="G371" i="1"/>
  <c r="G372" i="1"/>
  <c r="G373" i="1"/>
  <c r="G374" i="1"/>
  <c r="G375" i="1"/>
  <c r="G376" i="1"/>
  <c r="G377" i="1"/>
  <c r="G378" i="1"/>
  <c r="G379" i="1"/>
  <c r="G380" i="1"/>
  <c r="G382" i="1"/>
  <c r="G383" i="1"/>
  <c r="G384" i="1"/>
  <c r="G385" i="1"/>
  <c r="G386" i="1"/>
  <c r="G389" i="1"/>
  <c r="G390" i="1"/>
  <c r="G394" i="1"/>
  <c r="G395" i="1"/>
  <c r="G396" i="1"/>
  <c r="G397" i="1"/>
  <c r="G398" i="1"/>
  <c r="G586" i="1"/>
  <c r="G588" i="1"/>
  <c r="G590" i="1"/>
  <c r="G592" i="1"/>
  <c r="G594" i="1"/>
  <c r="G596" i="1"/>
  <c r="G598" i="1"/>
  <c r="G600" i="1"/>
  <c r="G602" i="1"/>
  <c r="G604" i="1"/>
  <c r="G606" i="1"/>
  <c r="G608" i="1"/>
  <c r="G610" i="1"/>
  <c r="G612" i="1"/>
  <c r="G614" i="1"/>
  <c r="G616" i="1"/>
  <c r="G618" i="1"/>
  <c r="G620" i="1"/>
  <c r="G622" i="1"/>
  <c r="G624" i="1"/>
  <c r="G626" i="1"/>
  <c r="G628" i="1"/>
  <c r="G630" i="1"/>
  <c r="G632" i="1"/>
  <c r="G635" i="1"/>
  <c r="G641" i="1"/>
  <c r="G646" i="1"/>
  <c r="G648" i="1"/>
  <c r="G650" i="1"/>
  <c r="G652"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4" i="1"/>
  <c r="G1246" i="1"/>
  <c r="G1248" i="1"/>
  <c r="G1250" i="1"/>
  <c r="G1252" i="1"/>
  <c r="G1254" i="1"/>
  <c r="G1256" i="1"/>
  <c r="G1258" i="1"/>
  <c r="G1260" i="1"/>
  <c r="G1262" i="1"/>
  <c r="G1264" i="1"/>
  <c r="G1266" i="1"/>
  <c r="G1268" i="1"/>
  <c r="G1270" i="1"/>
  <c r="H1272" i="1"/>
  <c r="G1272" i="1"/>
  <c r="G1243" i="1"/>
  <c r="G1245" i="1"/>
  <c r="G1247" i="1"/>
  <c r="G1249" i="1"/>
  <c r="G1251" i="1"/>
  <c r="G1253" i="1"/>
  <c r="G1257" i="1"/>
  <c r="G1259" i="1"/>
  <c r="G1261" i="1"/>
  <c r="G1263" i="1"/>
  <c r="G1265" i="1"/>
  <c r="G1267" i="1"/>
  <c r="G1269" i="1"/>
  <c r="G1271"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H1482" i="1"/>
  <c r="G1556" i="1"/>
  <c r="J1564" i="1"/>
  <c r="H1564" i="1"/>
  <c r="G1564" i="1"/>
  <c r="J1565" i="1"/>
  <c r="H1565" i="1"/>
  <c r="G1565" i="1"/>
  <c r="I1565" i="1" s="1"/>
  <c r="J1566" i="1"/>
  <c r="H1566" i="1"/>
  <c r="G1566" i="1"/>
  <c r="J1567" i="1"/>
  <c r="H1567" i="1"/>
  <c r="G1567" i="1"/>
  <c r="I1567" i="1" s="1"/>
  <c r="J1568" i="1"/>
  <c r="H1568" i="1"/>
  <c r="G1568" i="1"/>
  <c r="J1569" i="1"/>
  <c r="H1569" i="1"/>
  <c r="G1569" i="1"/>
  <c r="I1569" i="1" s="1"/>
  <c r="J1570" i="1"/>
  <c r="H1570" i="1"/>
  <c r="G1570" i="1"/>
  <c r="G1571" i="1"/>
  <c r="D418" i="4"/>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8" i="1"/>
  <c r="G1540" i="1"/>
  <c r="J1548" i="1"/>
  <c r="H1548" i="1"/>
  <c r="G1548" i="1"/>
  <c r="J1549" i="1"/>
  <c r="H1549" i="1"/>
  <c r="G1549" i="1"/>
  <c r="I1549" i="1" s="1"/>
  <c r="J1550" i="1"/>
  <c r="H1550" i="1"/>
  <c r="G1550" i="1"/>
  <c r="J1551" i="1"/>
  <c r="H1551" i="1"/>
  <c r="G1551" i="1"/>
  <c r="I1551" i="1" s="1"/>
  <c r="J1552" i="1"/>
  <c r="H1552" i="1"/>
  <c r="G1552" i="1"/>
  <c r="J1553" i="1"/>
  <c r="H1553" i="1"/>
  <c r="G1553" i="1"/>
  <c r="I1553" i="1" s="1"/>
  <c r="J1554" i="1"/>
  <c r="H1554" i="1"/>
  <c r="G1554" i="1"/>
  <c r="G1555" i="1"/>
  <c r="J1557" i="1"/>
  <c r="H1557" i="1"/>
  <c r="G1557" i="1"/>
  <c r="J1558" i="1"/>
  <c r="H1558" i="1"/>
  <c r="G1558" i="1"/>
  <c r="I1558" i="1" s="1"/>
  <c r="J1559" i="1"/>
  <c r="H1559" i="1"/>
  <c r="G1559" i="1"/>
  <c r="J1560" i="1"/>
  <c r="H1560" i="1"/>
  <c r="G1560" i="1"/>
  <c r="I1560" i="1" s="1"/>
  <c r="J1561" i="1"/>
  <c r="H1561" i="1"/>
  <c r="G1561" i="1"/>
  <c r="J1562" i="1"/>
  <c r="H1562" i="1"/>
  <c r="G1562" i="1"/>
  <c r="I1562" i="1" s="1"/>
  <c r="G1563" i="1"/>
  <c r="I1578" i="1"/>
  <c r="I1580" i="1"/>
  <c r="F308" i="4"/>
  <c r="D417" i="4"/>
  <c r="G1547" i="1"/>
  <c r="H1572" i="1"/>
  <c r="H1573" i="1"/>
  <c r="I1573" i="1" s="1"/>
  <c r="J1573" i="1"/>
  <c r="H1574" i="1"/>
  <c r="I1574" i="1" s="1"/>
  <c r="J1574" i="1"/>
  <c r="H1575" i="1"/>
  <c r="I1575" i="1" s="1"/>
  <c r="J1575" i="1"/>
  <c r="H1576" i="1"/>
  <c r="I1576" i="1" s="1"/>
  <c r="J1576" i="1"/>
  <c r="H1577" i="1"/>
  <c r="H1578" i="1"/>
  <c r="J1578" i="1"/>
  <c r="H1579" i="1"/>
  <c r="I1579" i="1" s="1"/>
  <c r="J1579" i="1"/>
  <c r="H1580" i="1"/>
  <c r="J1580" i="1"/>
  <c r="H1581" i="1"/>
  <c r="I1581" i="1" s="1"/>
  <c r="J1581" i="1"/>
  <c r="G1582" i="1"/>
  <c r="G1584" i="1"/>
  <c r="G1586" i="1"/>
  <c r="G1588" i="1"/>
  <c r="G1590" i="1"/>
  <c r="G1592" i="1"/>
  <c r="G1594" i="1"/>
  <c r="G1596" i="1"/>
  <c r="G1598" i="1"/>
  <c r="G1600" i="1"/>
  <c r="G1602" i="1"/>
  <c r="G1604" i="1"/>
  <c r="G1606" i="1"/>
  <c r="G1608" i="1"/>
  <c r="G1610" i="1"/>
  <c r="G1612" i="1"/>
  <c r="G1614" i="1"/>
  <c r="G1616" i="1"/>
  <c r="G1618" i="1"/>
  <c r="G1620" i="1"/>
  <c r="G1622" i="1"/>
  <c r="G1624" i="1"/>
  <c r="G1626" i="1"/>
  <c r="G1628" i="1"/>
  <c r="G1630" i="1"/>
  <c r="G1632" i="1"/>
  <c r="G1634" i="1"/>
  <c r="G1636" i="1"/>
  <c r="G1638" i="1"/>
  <c r="G1640" i="1"/>
  <c r="G1642" i="1"/>
  <c r="G1644" i="1"/>
  <c r="G1646" i="1"/>
  <c r="G1648" i="1"/>
  <c r="G1650" i="1"/>
  <c r="G1652" i="1"/>
  <c r="G1654" i="1"/>
  <c r="G1656" i="1"/>
  <c r="G1658" i="1"/>
  <c r="G1660" i="1"/>
  <c r="G1662" i="1"/>
  <c r="G1664" i="1"/>
  <c r="G1666" i="1"/>
  <c r="G1668" i="1"/>
  <c r="G1670" i="1"/>
  <c r="G1672" i="1"/>
  <c r="G1674" i="1"/>
  <c r="G1676" i="1"/>
  <c r="G1678" i="1"/>
  <c r="G1680" i="1"/>
  <c r="G1682" i="1"/>
  <c r="G1684" i="1"/>
  <c r="G1686" i="1"/>
  <c r="D82" i="4"/>
  <c r="D106" i="4"/>
  <c r="D134" i="4"/>
  <c r="D140" i="4"/>
  <c r="D164" i="4"/>
  <c r="D202" i="4"/>
  <c r="D230" i="4"/>
  <c r="D262" i="4"/>
  <c r="F309" i="4"/>
  <c r="F355" i="4"/>
  <c r="F361" i="4"/>
  <c r="F407" i="4"/>
  <c r="E648" i="4"/>
  <c r="D642" i="1" s="1"/>
  <c r="H642" i="1" s="1"/>
  <c r="H1582" i="1"/>
  <c r="H24" i="9"/>
  <c r="G24" i="9"/>
  <c r="F153" i="4"/>
  <c r="F647" i="4"/>
  <c r="F427" i="4"/>
  <c r="F432" i="4"/>
  <c r="D431" i="4"/>
  <c r="G336" i="9"/>
  <c r="E336" i="9" s="1"/>
  <c r="B336" i="9" s="1"/>
  <c r="F178" i="5"/>
  <c r="D177" i="5"/>
  <c r="F426" i="4"/>
  <c r="D479" i="4"/>
  <c r="D491" i="4"/>
  <c r="D571" i="4"/>
  <c r="D597" i="4"/>
  <c r="E156" i="9"/>
  <c r="B156" i="9" s="1"/>
  <c r="F607" i="4"/>
  <c r="D629" i="4"/>
  <c r="D70" i="5"/>
  <c r="F120" i="5"/>
  <c r="F136" i="5"/>
  <c r="G315" i="9"/>
  <c r="G316" i="9"/>
  <c r="F150" i="5"/>
  <c r="F181" i="5"/>
  <c r="F197" i="5"/>
  <c r="E338" i="9"/>
  <c r="B338" i="9" s="1"/>
  <c r="F203" i="5"/>
  <c r="E339" i="9"/>
  <c r="B339" i="9" s="1"/>
  <c r="F219" i="5"/>
  <c r="F5" i="6"/>
  <c r="D35" i="6"/>
  <c r="D141" i="6"/>
  <c r="H310" i="9"/>
  <c r="G309" i="9"/>
  <c r="H308" i="9"/>
  <c r="E308" i="9" s="1"/>
  <c r="B308" i="9" s="1"/>
  <c r="G302" i="9"/>
  <c r="E302" i="9" s="1"/>
  <c r="B302" i="9" s="1"/>
  <c r="G301" i="9"/>
  <c r="E301" i="9" s="1"/>
  <c r="B301" i="9" s="1"/>
  <c r="G300" i="9"/>
  <c r="E300" i="9" s="1"/>
  <c r="B300" i="9" s="1"/>
  <c r="G310" i="9"/>
  <c r="H309" i="9"/>
  <c r="L228" i="9"/>
  <c r="G227" i="9"/>
  <c r="E227" i="9" s="1"/>
  <c r="B227" i="9" s="1"/>
  <c r="G226" i="9"/>
  <c r="E226" i="9" s="1"/>
  <c r="B226" i="9" s="1"/>
  <c r="G225" i="9"/>
  <c r="E225" i="9" s="1"/>
  <c r="B225" i="9" s="1"/>
  <c r="G224" i="9"/>
  <c r="E224" i="9" s="1"/>
  <c r="B224" i="9" s="1"/>
  <c r="G223" i="9"/>
  <c r="E223" i="9" s="1"/>
  <c r="B223" i="9" s="1"/>
  <c r="M228" i="9"/>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F89" i="5"/>
  <c r="D147" i="5"/>
  <c r="H316" i="9"/>
  <c r="H315" i="9"/>
  <c r="E177" i="5"/>
  <c r="G346" i="9"/>
  <c r="E346" i="9" s="1"/>
  <c r="D44" i="8" l="1"/>
  <c r="G344" i="9" s="1"/>
  <c r="E344" i="9" s="1"/>
  <c r="B344" i="9" s="1"/>
  <c r="H25" i="3"/>
  <c r="C1255" i="1"/>
  <c r="B207" i="9"/>
  <c r="E310" i="9"/>
  <c r="B310" i="9" s="1"/>
  <c r="I25" i="3"/>
  <c r="D1255" i="1"/>
  <c r="F251" i="5"/>
  <c r="D1074" i="1"/>
  <c r="I23" i="3"/>
  <c r="F12" i="5"/>
  <c r="E6" i="5"/>
  <c r="D1011" i="1" s="1"/>
  <c r="D1012" i="1"/>
  <c r="I22" i="3"/>
  <c r="E141" i="6"/>
  <c r="F141" i="6" s="1"/>
  <c r="I27" i="3"/>
  <c r="D1401" i="1"/>
  <c r="E535" i="4"/>
  <c r="E639" i="4" s="1"/>
  <c r="D633" i="1" s="1"/>
  <c r="D424" i="1"/>
  <c r="E180" i="9"/>
  <c r="B180" i="9" s="1"/>
  <c r="E360" i="4"/>
  <c r="D356" i="1"/>
  <c r="E308" i="4"/>
  <c r="D304" i="1"/>
  <c r="G269" i="1"/>
  <c r="E152" i="4"/>
  <c r="D149" i="1"/>
  <c r="G3" i="1"/>
  <c r="E6" i="4"/>
  <c r="I17" i="3" s="1"/>
  <c r="B346" i="9"/>
  <c r="E345" i="9"/>
  <c r="I10" i="3" s="1"/>
  <c r="F147" i="5"/>
  <c r="C1152" i="1"/>
  <c r="E309" i="9"/>
  <c r="B309" i="9" s="1"/>
  <c r="H31" i="3"/>
  <c r="C1537" i="1"/>
  <c r="E315" i="9"/>
  <c r="B315" i="9" s="1"/>
  <c r="F597" i="4"/>
  <c r="C591" i="1"/>
  <c r="D535" i="4"/>
  <c r="F479" i="4"/>
  <c r="C473" i="1"/>
  <c r="K1481" i="9"/>
  <c r="I39" i="3"/>
  <c r="D176" i="5"/>
  <c r="F177" i="5"/>
  <c r="H24" i="3"/>
  <c r="C1181" i="1"/>
  <c r="F431" i="4"/>
  <c r="D430" i="4"/>
  <c r="C425" i="1"/>
  <c r="F262" i="4"/>
  <c r="C258" i="1"/>
  <c r="F202" i="4"/>
  <c r="C198" i="1"/>
  <c r="F140" i="4"/>
  <c r="C136" i="1"/>
  <c r="F106" i="4"/>
  <c r="C102" i="1"/>
  <c r="D6" i="4"/>
  <c r="C413" i="1"/>
  <c r="E176" i="5"/>
  <c r="I24" i="3"/>
  <c r="D1181" i="1"/>
  <c r="H19" i="9"/>
  <c r="E19" i="9" s="1"/>
  <c r="B19" i="9" s="1"/>
  <c r="F228" i="9"/>
  <c r="F35" i="6"/>
  <c r="H28" i="3"/>
  <c r="C1431" i="1"/>
  <c r="E316" i="9"/>
  <c r="B316" i="9" s="1"/>
  <c r="D69" i="5"/>
  <c r="F70" i="5"/>
  <c r="C1075" i="1"/>
  <c r="F629" i="4"/>
  <c r="C623" i="1"/>
  <c r="F571" i="4"/>
  <c r="C565" i="1"/>
  <c r="F491" i="4"/>
  <c r="C485" i="1"/>
  <c r="E24" i="9"/>
  <c r="F230" i="4"/>
  <c r="C226" i="1"/>
  <c r="F164" i="4"/>
  <c r="C160" i="1"/>
  <c r="F134" i="4"/>
  <c r="C130" i="1"/>
  <c r="F82" i="4"/>
  <c r="C78" i="1"/>
  <c r="F417" i="4"/>
  <c r="C412" i="1"/>
  <c r="I1561" i="1"/>
  <c r="I1559" i="1"/>
  <c r="I1557" i="1"/>
  <c r="I1554" i="1"/>
  <c r="I1552" i="1"/>
  <c r="I1550" i="1"/>
  <c r="I1548" i="1"/>
  <c r="D152" i="4"/>
  <c r="I1570" i="1"/>
  <c r="I1568" i="1"/>
  <c r="I1566" i="1"/>
  <c r="I1564" i="1"/>
  <c r="G642" i="1"/>
  <c r="G343" i="9" l="1"/>
  <c r="E343" i="9" s="1"/>
  <c r="B343" i="9" s="1"/>
  <c r="C1621" i="1"/>
  <c r="G1255" i="1"/>
  <c r="H1255" i="1"/>
  <c r="G1012" i="1"/>
  <c r="H1012" i="1"/>
  <c r="G348" i="9"/>
  <c r="E348" i="9" s="1"/>
  <c r="B348" i="9" s="1"/>
  <c r="H1401" i="1"/>
  <c r="G1401" i="1"/>
  <c r="D1537" i="1"/>
  <c r="G1537" i="1" s="1"/>
  <c r="I31" i="3"/>
  <c r="D529" i="1"/>
  <c r="E640" i="4"/>
  <c r="D634" i="1" s="1"/>
  <c r="H356" i="1"/>
  <c r="G356" i="1"/>
  <c r="D355" i="1"/>
  <c r="F360" i="4"/>
  <c r="G304" i="1"/>
  <c r="H304" i="1"/>
  <c r="E417" i="4"/>
  <c r="D412" i="1" s="1"/>
  <c r="H412" i="1" s="1"/>
  <c r="D303" i="1"/>
  <c r="E418" i="4"/>
  <c r="H149" i="1"/>
  <c r="G149" i="1"/>
  <c r="D148" i="1"/>
  <c r="I18" i="3"/>
  <c r="E299" i="4"/>
  <c r="E300" i="4" s="1"/>
  <c r="D296" i="1" s="1"/>
  <c r="D2" i="1"/>
  <c r="E422" i="4"/>
  <c r="E643" i="4" s="1"/>
  <c r="D299" i="4"/>
  <c r="F152" i="4"/>
  <c r="H18" i="3"/>
  <c r="C148" i="1"/>
  <c r="H1431" i="1"/>
  <c r="G1431" i="1"/>
  <c r="H9" i="3"/>
  <c r="D1180" i="1"/>
  <c r="H299" i="9"/>
  <c r="H102" i="1"/>
  <c r="G102" i="1"/>
  <c r="H136" i="1"/>
  <c r="G136" i="1"/>
  <c r="H198" i="1"/>
  <c r="G198" i="1"/>
  <c r="H258" i="1"/>
  <c r="G258" i="1"/>
  <c r="H425" i="1"/>
  <c r="G425" i="1"/>
  <c r="F176" i="5"/>
  <c r="C1180" i="1"/>
  <c r="H591" i="1"/>
  <c r="G591" i="1"/>
  <c r="H78" i="1"/>
  <c r="G78" i="1"/>
  <c r="H130" i="1"/>
  <c r="G130" i="1"/>
  <c r="H160" i="1"/>
  <c r="G160" i="1"/>
  <c r="H226" i="1"/>
  <c r="G226" i="1"/>
  <c r="B24" i="9"/>
  <c r="H485" i="1"/>
  <c r="G485" i="1"/>
  <c r="H565" i="1"/>
  <c r="G565" i="1"/>
  <c r="H623" i="1"/>
  <c r="G623" i="1"/>
  <c r="H1075" i="1"/>
  <c r="G1075" i="1"/>
  <c r="F69" i="5"/>
  <c r="H23" i="3"/>
  <c r="C1074" i="1"/>
  <c r="D6" i="5"/>
  <c r="B228" i="9"/>
  <c r="D422" i="4"/>
  <c r="D300" i="4"/>
  <c r="F6" i="4"/>
  <c r="H17" i="3"/>
  <c r="C2" i="1"/>
  <c r="D639" i="4"/>
  <c r="F430" i="4"/>
  <c r="C424" i="1"/>
  <c r="H1181" i="1"/>
  <c r="G1181" i="1"/>
  <c r="G1621" i="1"/>
  <c r="H1621" i="1"/>
  <c r="H11" i="3"/>
  <c r="H473" i="1"/>
  <c r="G473" i="1"/>
  <c r="D640" i="4"/>
  <c r="F535" i="4"/>
  <c r="C529" i="1"/>
  <c r="H1152" i="1"/>
  <c r="G1152" i="1"/>
  <c r="E342" i="9" l="1"/>
  <c r="H1537" i="1"/>
  <c r="E347" i="9"/>
  <c r="G355" i="1"/>
  <c r="H355" i="1"/>
  <c r="G412" i="1"/>
  <c r="H303" i="1"/>
  <c r="G303" i="1"/>
  <c r="D413" i="1"/>
  <c r="F418" i="4"/>
  <c r="E301" i="4"/>
  <c r="D297" i="1" s="1"/>
  <c r="D295" i="1"/>
  <c r="E423" i="4"/>
  <c r="E425" i="4" s="1"/>
  <c r="D420" i="1" s="1"/>
  <c r="D417" i="1"/>
  <c r="H529" i="1"/>
  <c r="G529" i="1"/>
  <c r="F640" i="4"/>
  <c r="C634" i="1"/>
  <c r="H424" i="1"/>
  <c r="G424" i="1"/>
  <c r="F639" i="4"/>
  <c r="C633" i="1"/>
  <c r="F300" i="4"/>
  <c r="C296" i="1"/>
  <c r="H1074" i="1"/>
  <c r="G1074" i="1"/>
  <c r="D637" i="1"/>
  <c r="D301" i="4"/>
  <c r="F299" i="4"/>
  <c r="D423" i="4"/>
  <c r="C295" i="1"/>
  <c r="N3" i="9"/>
  <c r="I11" i="3"/>
  <c r="H2" i="1"/>
  <c r="G2" i="1"/>
  <c r="D643" i="4"/>
  <c r="D424" i="4"/>
  <c r="F422" i="4"/>
  <c r="C417" i="1"/>
  <c r="G306" i="9"/>
  <c r="E306" i="9" s="1"/>
  <c r="B306" i="9" s="1"/>
  <c r="G299" i="9"/>
  <c r="E299" i="9" s="1"/>
  <c r="F6" i="5"/>
  <c r="C1011" i="1"/>
  <c r="H1180" i="1"/>
  <c r="G1180" i="1"/>
  <c r="K3" i="9"/>
  <c r="I9" i="3"/>
  <c r="H148" i="1"/>
  <c r="G148" i="1"/>
  <c r="G413" i="1" l="1"/>
  <c r="H413" i="1"/>
  <c r="E424" i="4"/>
  <c r="D419" i="1" s="1"/>
  <c r="E644" i="4"/>
  <c r="H20" i="9"/>
  <c r="D418" i="1"/>
  <c r="D645" i="4"/>
  <c r="F643" i="4"/>
  <c r="C637" i="1"/>
  <c r="H295" i="1"/>
  <c r="G295" i="1"/>
  <c r="H8" i="3"/>
  <c r="H1011" i="1"/>
  <c r="G1011" i="1"/>
  <c r="B299" i="9"/>
  <c r="H417" i="1"/>
  <c r="G417" i="1"/>
  <c r="F424" i="4"/>
  <c r="C419" i="1"/>
  <c r="D644" i="4"/>
  <c r="D425" i="4"/>
  <c r="F423" i="4"/>
  <c r="C418" i="1"/>
  <c r="G20" i="9"/>
  <c r="F301" i="4"/>
  <c r="C297" i="1"/>
  <c r="H296" i="1"/>
  <c r="G296" i="1"/>
  <c r="H633" i="1"/>
  <c r="G633" i="1"/>
  <c r="H634" i="1"/>
  <c r="G634" i="1"/>
  <c r="E20" i="9" l="1"/>
  <c r="B20" i="9" s="1"/>
  <c r="E646" i="4"/>
  <c r="E645" i="4"/>
  <c r="D638" i="1"/>
  <c r="H418" i="1"/>
  <c r="G418" i="1"/>
  <c r="F425" i="4"/>
  <c r="C420" i="1"/>
  <c r="H637" i="1"/>
  <c r="G637" i="1"/>
  <c r="D649" i="4"/>
  <c r="F645" i="4"/>
  <c r="C639" i="1"/>
  <c r="H297" i="1"/>
  <c r="G297" i="1"/>
  <c r="D646" i="4"/>
  <c r="F644" i="4"/>
  <c r="C638" i="1"/>
  <c r="H419" i="1"/>
  <c r="G419" i="1"/>
  <c r="M3" i="9"/>
  <c r="E649" i="4" l="1"/>
  <c r="D639" i="1"/>
  <c r="H639" i="1" s="1"/>
  <c r="D640" i="1"/>
  <c r="E650" i="4"/>
  <c r="H334" i="9"/>
  <c r="G334" i="9"/>
  <c r="F649" i="4"/>
  <c r="H19" i="3"/>
  <c r="C643" i="1"/>
  <c r="H638" i="1"/>
  <c r="G638" i="1"/>
  <c r="D650" i="4"/>
  <c r="F646" i="4"/>
  <c r="C640" i="1"/>
  <c r="H420" i="1"/>
  <c r="G420" i="1"/>
  <c r="G639" i="1" l="1"/>
  <c r="D644" i="1"/>
  <c r="I20" i="3"/>
  <c r="D643" i="1"/>
  <c r="H643" i="1" s="1"/>
  <c r="I19" i="3"/>
  <c r="H640" i="1"/>
  <c r="G640" i="1"/>
  <c r="F650" i="4"/>
  <c r="H20" i="3"/>
  <c r="C644" i="1"/>
  <c r="G297" i="9"/>
  <c r="E297" i="9" s="1"/>
  <c r="B297" i="9" s="1"/>
  <c r="E334" i="9"/>
  <c r="H7" i="3" l="1"/>
  <c r="J3" i="9" s="1"/>
  <c r="G643" i="1"/>
  <c r="B334" i="9"/>
  <c r="E298" i="9"/>
  <c r="I8" i="3" s="1"/>
  <c r="H644" i="1"/>
  <c r="G644" i="1"/>
  <c r="G295" i="9" l="1"/>
  <c r="H295" i="9"/>
  <c r="L293" i="9"/>
  <c r="F293" i="9" s="1"/>
  <c r="H18" i="9"/>
  <c r="G18" i="9"/>
  <c r="G22" i="9"/>
  <c r="I6" i="9"/>
  <c r="J7" i="9"/>
  <c r="K8" i="9"/>
  <c r="J11" i="9"/>
  <c r="K12" i="9"/>
  <c r="H15" i="9"/>
  <c r="G16" i="9"/>
  <c r="G17" i="9"/>
  <c r="H21" i="9"/>
  <c r="I5" i="9"/>
  <c r="J6" i="9"/>
  <c r="K7" i="9"/>
  <c r="I9" i="9"/>
  <c r="J10" i="9"/>
  <c r="K11" i="9"/>
  <c r="I13" i="9"/>
  <c r="G15" i="9"/>
  <c r="H16" i="9"/>
  <c r="H17" i="9"/>
  <c r="J5" i="9"/>
  <c r="K6" i="9"/>
  <c r="I8" i="9"/>
  <c r="J9" i="9"/>
  <c r="K10" i="9"/>
  <c r="I12" i="9"/>
  <c r="J13" i="9"/>
  <c r="M15" i="9"/>
  <c r="L16" i="9"/>
  <c r="I17" i="9"/>
  <c r="H22" i="9"/>
  <c r="K5" i="9"/>
  <c r="I7" i="9"/>
  <c r="E7" i="9" s="1"/>
  <c r="B7" i="9" s="1"/>
  <c r="J8" i="9"/>
  <c r="K9" i="9"/>
  <c r="I11" i="9"/>
  <c r="J12" i="9"/>
  <c r="K13" i="9"/>
  <c r="L15" i="9"/>
  <c r="M16" i="9"/>
  <c r="J17" i="9"/>
  <c r="G21" i="9"/>
  <c r="E21" i="9" s="1"/>
  <c r="B21" i="9" s="1"/>
  <c r="E11" i="9" l="1"/>
  <c r="B11" i="9" s="1"/>
  <c r="E15" i="9"/>
  <c r="E18" i="9"/>
  <c r="B18" i="9" s="1"/>
  <c r="E295" i="9"/>
  <c r="B295" i="9" s="1"/>
  <c r="E12" i="9"/>
  <c r="B12" i="9" s="1"/>
  <c r="E16" i="9"/>
  <c r="E9" i="9"/>
  <c r="B9" i="9" s="1"/>
  <c r="E6" i="9"/>
  <c r="B6" i="9" s="1"/>
  <c r="B293" i="9"/>
  <c r="F23" i="9"/>
  <c r="F15" i="9"/>
  <c r="F16" i="9"/>
  <c r="E8" i="9"/>
  <c r="B8" i="9" s="1"/>
  <c r="E13" i="9"/>
  <c r="B13" i="9" s="1"/>
  <c r="E10" i="9"/>
  <c r="B10" i="9" s="1"/>
  <c r="E5" i="9"/>
  <c r="E17" i="9"/>
  <c r="B17" i="9" s="1"/>
  <c r="E22" i="9"/>
  <c r="B22" i="9" s="1"/>
  <c r="B16" i="9" l="1"/>
  <c r="E23" i="9"/>
  <c r="I7" i="3" s="1"/>
  <c r="F14" i="9"/>
  <c r="F3" i="9" s="1"/>
  <c r="E14" i="9"/>
  <c r="I13" i="3" s="1"/>
  <c r="B5" i="9"/>
  <c r="E4" i="9"/>
  <c r="B15" i="9"/>
  <c r="E3" i="9" l="1"/>
</calcChain>
</file>

<file path=xl/sharedStrings.xml><?xml version="1.0" encoding="utf-8"?>
<sst xmlns="http://schemas.openxmlformats.org/spreadsheetml/2006/main" count="4733" uniqueCount="3656">
  <si>
    <t>Obveznik:</t>
  </si>
  <si>
    <t>4655 - OPĆINSKO DRŽAVNO ODVJETNIŠTVO U KOPRIVNICI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</si>
  <si>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</si>
  <si>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</si>
  <si>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</si>
  <si>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</si>
  <si>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</si>
  <si>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</si>
  <si>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</si>
  <si>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</si>
  <si>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</si>
  <si>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</si>
  <si>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</si>
  <si>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</si>
  <si>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</si>
  <si>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</si>
  <si>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</si>
  <si>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</si>
  <si>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</si>
  <si>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</si>
  <si>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</si>
  <si>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</si>
  <si>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</si>
  <si>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</si>
  <si>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</si>
  <si>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</si>
  <si>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</si>
  <si>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</si>
  <si>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</si>
  <si>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</si>
  <si>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</si>
  <si>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</si>
  <si>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</si>
  <si>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</si>
  <si>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</si>
  <si>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</si>
  <si>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</si>
  <si>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</si>
  <si>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</si>
  <si>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</si>
  <si>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</si>
  <si>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</si>
  <si>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</si>
  <si>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</si>
  <si>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</si>
  <si>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</si>
  <si>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</si>
  <si>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</si>
  <si>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</si>
  <si>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</si>
  <si>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</si>
  <si>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</si>
  <si>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</si>
  <si>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</si>
  <si>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</si>
  <si>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</si>
  <si>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</si>
  <si>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</si>
  <si>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</si>
  <si>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</si>
  <si>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</si>
  <si>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</si>
  <si>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</si>
  <si>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</si>
  <si>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</si>
  <si>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</si>
  <si>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</si>
  <si>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</si>
  <si>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</si>
  <si>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</si>
  <si>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</si>
  <si>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</si>
  <si>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</si>
  <si>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</si>
  <si>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</si>
  <si>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</si>
  <si>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</si>
  <si>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</si>
  <si>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</si>
  <si>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</si>
  <si>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</si>
  <si>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</si>
  <si>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</si>
  <si>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</si>
  <si>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</si>
  <si>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</si>
  <si>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</si>
  <si>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</si>
  <si>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</si>
  <si>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</si>
  <si>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</si>
  <si>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</si>
  <si>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</si>
  <si>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</si>
  <si>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</si>
  <si>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</si>
  <si>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</si>
  <si>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</si>
  <si>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</si>
  <si>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</si>
  <si>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</si>
  <si>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</si>
  <si>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</si>
  <si>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</si>
  <si>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</si>
  <si>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</si>
  <si>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</si>
  <si>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</si>
  <si>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</si>
  <si>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</si>
  <si>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</si>
  <si>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</si>
  <si>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</si>
  <si>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</si>
  <si>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</si>
  <si>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</si>
  <si>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</si>
  <si>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</si>
  <si>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</si>
  <si>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</si>
  <si>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</si>
  <si>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</si>
  <si>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</si>
  <si>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</si>
  <si>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</si>
  <si>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</si>
  <si>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</si>
  <si>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</si>
  <si>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</si>
  <si>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</si>
  <si>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</si>
  <si>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</si>
  <si>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</si>
  <si>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</si>
  <si>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</si>
  <si>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</si>
  <si>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</si>
  <si>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</si>
  <si>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</si>
  <si>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</si>
  <si>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</si>
  <si>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</si>
  <si>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</si>
  <si>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</si>
  <si>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</si>
  <si>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</si>
  <si>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</si>
  <si>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</si>
  <si>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</si>
  <si>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</si>
  <si>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</si>
  <si>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</si>
  <si>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</si>
  <si>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</si>
  <si>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</si>
  <si>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</si>
  <si>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</si>
  <si>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</si>
  <si>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</si>
  <si>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</si>
  <si>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</si>
  <si>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</si>
  <si>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</si>
  <si>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</si>
  <si>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</si>
  <si>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</si>
  <si>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</si>
  <si>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</si>
  <si>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</si>
  <si>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</si>
  <si>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</si>
  <si>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</si>
  <si>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</si>
  <si>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</si>
  <si>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</si>
  <si>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</si>
  <si>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</si>
  <si>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</si>
  <si>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</si>
  <si>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</si>
  <si>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</si>
  <si>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</si>
  <si>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</si>
  <si>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</si>
  <si>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</si>
  <si>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</si>
  <si>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</si>
  <si>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</si>
  <si>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</si>
  <si>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</si>
  <si>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</si>
  <si>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</si>
  <si>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</si>
  <si>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</si>
  <si>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</si>
  <si>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</si>
  <si>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</si>
  <si>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</si>
  <si>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</si>
  <si>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</si>
  <si>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</si>
  <si>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</si>
  <si>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</si>
  <si>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</si>
  <si>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</si>
  <si>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</si>
  <si>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</si>
  <si>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</si>
  <si>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</si>
  <si>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</si>
  <si>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</si>
  <si>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</si>
  <si>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</si>
  <si>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</si>
  <si>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</si>
  <si>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</si>
  <si>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</si>
  <si>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</si>
  <si>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</si>
  <si>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</si>
  <si>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</si>
  <si>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</si>
  <si>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</si>
  <si>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</si>
  <si>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</si>
  <si>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</si>
  <si>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</si>
  <si>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</si>
  <si>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</si>
  <si>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</si>
  <si>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</si>
  <si>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</si>
  <si>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</si>
  <si>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</si>
  <si>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</si>
  <si>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</si>
  <si>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</si>
  <si>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</si>
  <si>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</si>
  <si>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</si>
  <si>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</si>
  <si>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</si>
  <si>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</si>
  <si>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</si>
  <si>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</si>
  <si>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</si>
  <si>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</si>
  <si>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</si>
  <si>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</si>
  <si>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</si>
  <si>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</si>
  <si>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</si>
  <si>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</si>
  <si>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</si>
  <si>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</si>
  <si>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</si>
  <si>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</si>
  <si>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</si>
  <si>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</si>
  <si>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</si>
  <si>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</si>
  <si>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</si>
  <si>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</si>
  <si>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</si>
  <si>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</si>
  <si>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</si>
  <si>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</si>
  <si>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</si>
  <si>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</si>
  <si>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</si>
  <si>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</si>
  <si>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</si>
  <si>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</si>
  <si>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</si>
  <si>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</si>
  <si>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</si>
  <si>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</si>
  <si>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</si>
  <si>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</si>
  <si>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</si>
  <si>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</si>
  <si>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</si>
  <si>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</si>
  <si>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</si>
  <si>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</si>
  <si>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</si>
  <si>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</si>
  <si>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</si>
  <si>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</si>
  <si>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</si>
  <si>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</si>
  <si>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</si>
  <si>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</si>
  <si>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</si>
  <si>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</si>
  <si>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</si>
  <si>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</si>
  <si>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</si>
  <si>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</si>
  <si>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</si>
  <si>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</si>
  <si>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</si>
  <si>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</si>
  <si>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</si>
  <si>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</si>
  <si>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</si>
  <si>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</si>
  <si>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</si>
  <si>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</si>
  <si>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</si>
  <si>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</si>
  <si>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</si>
  <si>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</si>
  <si>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</si>
  <si>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</si>
  <si>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</si>
  <si>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</si>
  <si>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</si>
  <si>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</si>
  <si>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</si>
  <si>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</si>
  <si>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</si>
  <si>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</si>
  <si>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</si>
  <si>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</si>
  <si>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</si>
  <si>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</si>
  <si>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</si>
  <si>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</si>
  <si>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</si>
  <si>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</si>
  <si>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</si>
  <si>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</si>
  <si>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</si>
  <si>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</si>
  <si>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</si>
  <si>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</si>
  <si>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</si>
  <si>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</si>
  <si>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</si>
  <si>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</si>
  <si>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</si>
  <si>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</si>
  <si>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</si>
  <si>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</si>
  <si>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</si>
  <si>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</si>
  <si>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</si>
  <si>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</si>
  <si>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</si>
  <si>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</si>
  <si>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</si>
  <si>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</si>
  <si>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</si>
  <si>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</si>
  <si>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</si>
  <si>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</si>
  <si>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</si>
  <si>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</si>
  <si>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</si>
  <si>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</si>
  <si>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</si>
  <si>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</si>
  <si>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</si>
  <si>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</si>
  <si>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</si>
  <si>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</si>
  <si>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</si>
  <si>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</si>
  <si>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</si>
  <si>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</si>
  <si>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</si>
  <si>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</si>
  <si>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</si>
  <si>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</si>
  <si>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</si>
  <si>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</si>
  <si>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</si>
  <si>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</si>
  <si>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</si>
  <si>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</si>
  <si>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</si>
  <si>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</si>
  <si>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</si>
  <si>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</si>
  <si>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</si>
  <si>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</si>
  <si>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</si>
  <si>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</si>
  <si>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</si>
  <si>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</si>
  <si>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</si>
  <si>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</si>
  <si>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</si>
  <si>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</si>
  <si>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</si>
  <si>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</si>
  <si>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</si>
  <si>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</si>
  <si>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</si>
  <si>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</si>
  <si>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</si>
  <si>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</si>
  <si>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</si>
  <si>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</si>
  <si>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</si>
  <si>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</si>
  <si>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</si>
  <si>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</si>
  <si>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</si>
  <si>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</si>
  <si>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</si>
  <si>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</si>
  <si>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</si>
  <si>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</si>
  <si>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</si>
  <si>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</si>
  <si>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</si>
  <si>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</si>
  <si>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</si>
  <si>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</si>
  <si>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</si>
  <si>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</si>
  <si>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</si>
  <si>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</si>
  <si>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</si>
  <si>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</si>
  <si>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</si>
  <si>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</si>
  <si>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</si>
  <si>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</si>
  <si>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</si>
  <si>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</si>
  <si>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</si>
  <si>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</si>
  <si>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</si>
  <si>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</si>
  <si>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</si>
  <si>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</si>
  <si>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</si>
  <si>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</si>
  <si>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</si>
  <si>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</si>
  <si>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</si>
  <si>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</si>
  <si>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</si>
  <si>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</si>
  <si>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</si>
  <si>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</si>
  <si>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</si>
  <si>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</si>
  <si>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</si>
  <si>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</si>
  <si>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</si>
  <si>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</si>
  <si>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</si>
  <si>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</si>
  <si>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</si>
  <si>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</si>
  <si>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</si>
  <si>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</si>
  <si>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</si>
  <si>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</si>
  <si>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</si>
  <si>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</si>
  <si>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</si>
  <si>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</si>
  <si>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</si>
  <si>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</si>
  <si>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</si>
  <si>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</si>
  <si>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</si>
  <si>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</si>
  <si>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</si>
  <si>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</si>
  <si>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</si>
  <si>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</si>
  <si>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</si>
  <si>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</si>
  <si>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</si>
  <si>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</si>
  <si>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</si>
  <si>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</si>
  <si>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</si>
  <si>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</si>
  <si>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</si>
  <si>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</si>
  <si>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</si>
  <si>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</si>
  <si>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</si>
  <si>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</si>
  <si>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</si>
  <si>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</si>
  <si>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</si>
  <si>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</si>
  <si>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</si>
  <si>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</si>
  <si>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</si>
  <si>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</si>
  <si>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</si>
  <si>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</si>
  <si>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</si>
  <si>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</si>
  <si>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</si>
  <si>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</si>
  <si>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</si>
  <si>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</si>
  <si>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</si>
  <si>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</si>
  <si>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</si>
  <si>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</si>
  <si>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</si>
  <si>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</si>
  <si>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</si>
  <si>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</si>
  <si>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</si>
  <si>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</si>
  <si>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</si>
  <si>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</si>
  <si>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</si>
  <si>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</si>
  <si>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</si>
  <si>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</si>
  <si>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</si>
  <si>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</si>
  <si>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</si>
  <si>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</si>
  <si>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</si>
  <si>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</si>
  <si>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</si>
  <si>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</si>
  <si>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</si>
  <si>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</si>
  <si>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</si>
  <si>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</si>
  <si>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</si>
  <si>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</si>
  <si>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</si>
  <si>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</si>
  <si>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</si>
  <si>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</si>
  <si>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</si>
  <si>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</si>
  <si>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</si>
  <si>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</si>
  <si>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</si>
  <si>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</si>
  <si>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</si>
  <si>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</si>
  <si>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</si>
  <si>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</si>
  <si>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</si>
  <si>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</si>
  <si>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</si>
  <si>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</si>
  <si>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</si>
  <si>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</si>
  <si>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</si>
  <si>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</si>
  <si>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</si>
  <si>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</si>
  <si>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</si>
  <si>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</si>
  <si>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</si>
  <si>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</si>
  <si>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</si>
  <si>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</si>
  <si>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</si>
  <si>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</si>
  <si>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</si>
  <si>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</si>
  <si>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</si>
  <si>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</si>
  <si>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</si>
  <si>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</si>
  <si>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</si>
  <si>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</si>
  <si>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</si>
  <si>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</si>
  <si>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</si>
  <si>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</si>
  <si>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</si>
  <si>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</si>
  <si>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</si>
  <si>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</si>
  <si>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</si>
  <si>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</si>
  <si>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</si>
  <si>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</si>
  <si>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</si>
  <si>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</si>
  <si>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</si>
  <si>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</si>
  <si>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</si>
  <si>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</si>
  <si>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</si>
  <si>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</si>
  <si>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</si>
  <si>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</si>
  <si>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</si>
  <si>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</si>
  <si>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</si>
  <si>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</si>
  <si>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</si>
  <si>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</si>
  <si>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</si>
  <si>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</si>
  <si>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</si>
  <si>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</si>
  <si>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</si>
  <si>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</si>
  <si>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</si>
  <si>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</si>
  <si>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</si>
  <si>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</si>
  <si>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</si>
  <si>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</si>
  <si>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</si>
  <si>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</si>
  <si>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</si>
  <si>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</si>
  <si>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</si>
  <si>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</si>
  <si>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</si>
  <si>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</si>
  <si>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</si>
  <si>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</si>
  <si>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</si>
  <si>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</si>
  <si>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</si>
  <si>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</si>
  <si>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</si>
  <si>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</si>
  <si>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</si>
  <si>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</si>
  <si>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</si>
  <si>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</si>
  <si>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</si>
  <si>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</si>
  <si>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</si>
  <si>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</si>
  <si>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</si>
  <si>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</si>
  <si>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</si>
  <si>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</si>
  <si>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</si>
  <si>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</si>
  <si>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</si>
  <si>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</si>
  <si>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</si>
  <si>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</si>
  <si>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</si>
  <si>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</si>
  <si>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</si>
  <si>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</si>
  <si>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</si>
  <si>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</si>
  <si>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</si>
  <si>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</si>
  <si>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</si>
  <si>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</si>
  <si>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</si>
  <si>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</si>
  <si>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</si>
  <si>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</si>
  <si>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</si>
  <si>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</si>
  <si>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</si>
  <si>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</si>
  <si>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</si>
  <si>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</si>
  <si>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</si>
  <si>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</si>
  <si>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</si>
  <si>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</si>
  <si>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</si>
  <si>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</si>
  <si>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</si>
  <si>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</si>
  <si>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</si>
  <si>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</si>
  <si>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</si>
  <si>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</si>
  <si>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</si>
  <si>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</si>
  <si>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</si>
  <si>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</si>
  <si>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</si>
  <si>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</si>
  <si>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</si>
  <si>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</si>
  <si>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</si>
  <si>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</si>
  <si>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</si>
  <si>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</si>
  <si>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</si>
  <si>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</si>
  <si>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</si>
  <si>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</si>
  <si>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</si>
  <si>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</si>
  <si>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</si>
  <si>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</si>
  <si>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</si>
  <si>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</si>
  <si>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</si>
  <si>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</si>
  <si>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</si>
  <si>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</si>
  <si>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</si>
  <si>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</si>
  <si>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</si>
  <si>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</si>
  <si>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</si>
  <si>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</si>
  <si>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</si>
  <si>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</si>
  <si>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</si>
  <si>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</si>
  <si>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</si>
  <si>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</si>
  <si>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</si>
  <si>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</si>
  <si>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</si>
  <si>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</si>
  <si>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</si>
  <si>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</si>
  <si>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</si>
  <si>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</si>
  <si>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</si>
  <si>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</si>
  <si>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</si>
  <si>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</si>
  <si>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</si>
  <si>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</si>
  <si>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</si>
  <si>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</si>
  <si>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</si>
  <si>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</si>
  <si>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</si>
  <si>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</si>
  <si>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</si>
  <si>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</si>
  <si>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</si>
  <si>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</si>
  <si>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</si>
  <si>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</si>
  <si>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</si>
  <si>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</si>
  <si>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</si>
  <si>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</si>
  <si>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</si>
  <si>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</si>
  <si>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</si>
  <si>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</si>
  <si>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</si>
  <si>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</si>
  <si>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</si>
  <si>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</si>
  <si>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</si>
  <si>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</si>
  <si>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</si>
  <si>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</si>
  <si>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</si>
  <si>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</si>
  <si>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</si>
  <si>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</si>
  <si>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</si>
  <si>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</si>
  <si>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</si>
  <si>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</si>
  <si>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</si>
  <si>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</si>
  <si>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</si>
  <si>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</si>
  <si>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</si>
  <si>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</si>
  <si>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</si>
  <si>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</si>
  <si>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</si>
  <si>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</si>
  <si>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</si>
  <si>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</si>
  <si>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</si>
  <si>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</si>
  <si>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</si>
  <si>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</si>
  <si>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</si>
  <si>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</si>
  <si>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</si>
  <si>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</si>
  <si>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</si>
  <si>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</si>
  <si>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</si>
  <si>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</si>
  <si>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</si>
  <si>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</si>
  <si>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</si>
  <si>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</si>
  <si>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</si>
  <si>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</si>
  <si>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</si>
  <si>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</si>
  <si>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</si>
  <si>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</si>
  <si>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</si>
  <si>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</si>
  <si>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</si>
  <si>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</si>
  <si>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</si>
  <si>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</si>
  <si>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</si>
  <si>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</si>
  <si>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</si>
  <si>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</si>
  <si>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</si>
  <si>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</si>
  <si>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</si>
  <si>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</si>
  <si>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</si>
  <si>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</si>
  <si>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</si>
  <si>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</si>
  <si>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</si>
  <si>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</si>
  <si>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</si>
  <si>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</si>
  <si>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</si>
  <si>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</si>
  <si>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</si>
  <si>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</si>
  <si>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</si>
  <si>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</si>
  <si>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</si>
  <si>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</si>
  <si>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</si>
  <si>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</si>
  <si>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</si>
  <si>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</si>
  <si>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</si>
  <si>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</si>
  <si>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</si>
  <si>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</si>
  <si>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</si>
  <si>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</si>
  <si>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</si>
  <si>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</si>
  <si>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</si>
  <si>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</si>
  <si>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</si>
  <si>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</si>
  <si>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</si>
  <si>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</si>
  <si>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</si>
  <si>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</si>
  <si>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</si>
  <si>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</si>
  <si>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</si>
  <si>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</si>
  <si>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</si>
  <si>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</si>
  <si>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</si>
  <si>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</si>
  <si>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</si>
  <si>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</si>
  <si>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</si>
  <si>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</si>
  <si>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</si>
  <si>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</si>
  <si>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</si>
  <si>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</si>
  <si>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</si>
  <si>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</si>
  <si>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</si>
  <si>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</si>
  <si>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</si>
  <si>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</si>
  <si>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</si>
  <si>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</si>
  <si>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</si>
  <si>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</si>
  <si>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</si>
  <si>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</si>
  <si>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</si>
  <si>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</si>
  <si>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</si>
  <si>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</si>
  <si>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</si>
  <si>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</si>
  <si>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</si>
  <si>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</si>
  <si>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</si>
  <si>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</si>
  <si>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</si>
  <si>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</si>
  <si>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</si>
  <si>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</si>
  <si>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</si>
  <si>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</si>
  <si>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</si>
  <si>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</si>
  <si>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</si>
  <si>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</si>
  <si>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</si>
  <si>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</si>
  <si>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</si>
  <si>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</si>
  <si>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</si>
  <si>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</si>
  <si>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</si>
  <si>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</si>
  <si>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</si>
  <si>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</si>
  <si>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</si>
  <si>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</si>
  <si>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</si>
  <si>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</si>
  <si>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</si>
  <si>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</si>
  <si>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</si>
  <si>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</si>
  <si>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</si>
  <si>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</si>
  <si>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</si>
  <si>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</si>
  <si>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</si>
  <si>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</si>
  <si>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</si>
  <si>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</si>
  <si>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</si>
  <si>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</si>
  <si>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</si>
  <si>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</si>
  <si>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</si>
  <si>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</si>
  <si>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</si>
  <si>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</si>
  <si>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</si>
  <si>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</si>
  <si>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</si>
  <si>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</si>
  <si>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</si>
  <si>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</si>
  <si>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</si>
  <si>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</si>
  <si>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</si>
  <si>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</si>
  <si>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</si>
  <si>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</si>
  <si>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</si>
  <si>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</si>
  <si>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</si>
  <si>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</si>
  <si>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</si>
  <si>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</si>
  <si>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</si>
  <si>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</si>
  <si>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</si>
  <si>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</si>
  <si>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</si>
  <si>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</si>
  <si>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</si>
  <si>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</si>
  <si>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</si>
  <si>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</si>
  <si>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</si>
  <si>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</si>
  <si>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</si>
  <si>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</si>
  <si>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</si>
  <si>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</si>
  <si>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</si>
  <si>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</si>
  <si>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</si>
  <si>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</si>
  <si>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</si>
  <si>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</si>
  <si>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</si>
  <si>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</si>
  <si>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</si>
  <si>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</si>
  <si>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</si>
  <si>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</si>
  <si>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</si>
  <si>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</si>
  <si>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</si>
  <si>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</si>
  <si>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</si>
  <si>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</si>
  <si>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</si>
  <si>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</si>
  <si>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</si>
  <si>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</si>
  <si>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</si>
  <si>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</si>
  <si>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</si>
  <si>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</si>
  <si>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</si>
  <si>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</si>
  <si>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</si>
  <si>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</si>
  <si>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</si>
  <si>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</si>
  <si>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</si>
  <si>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</si>
  <si>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</si>
  <si>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</si>
  <si>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</si>
  <si>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</si>
  <si>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</si>
  <si>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</si>
  <si>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</si>
  <si>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</si>
  <si>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</si>
  <si>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</si>
  <si>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</si>
  <si>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</si>
  <si>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</si>
  <si>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</si>
  <si>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</si>
  <si>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</si>
  <si>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</si>
  <si>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</si>
  <si>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</si>
  <si>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</si>
  <si>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</si>
  <si>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</si>
  <si>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</si>
  <si>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</si>
  <si>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</si>
  <si>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</si>
  <si>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</si>
  <si>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</si>
  <si>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</si>
  <si>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</si>
  <si>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</si>
  <si>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</si>
  <si>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</si>
  <si>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</si>
  <si>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</si>
  <si>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</si>
  <si>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</si>
  <si>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</si>
  <si>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</si>
  <si>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</si>
  <si>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</si>
  <si>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</si>
  <si>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</si>
  <si>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</si>
  <si>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</si>
  <si>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</si>
  <si>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</si>
  <si>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</si>
  <si>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</si>
  <si>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</si>
  <si>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</si>
  <si>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</si>
  <si>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</si>
  <si>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</si>
  <si>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</si>
  <si>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</si>
  <si>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</si>
  <si>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</si>
  <si>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</si>
  <si>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</si>
  <si>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</si>
  <si>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</si>
  <si>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</si>
  <si>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</si>
  <si>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</si>
  <si>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</si>
  <si>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</si>
  <si>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</si>
  <si>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</si>
  <si>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</si>
  <si>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</si>
  <si>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</si>
  <si>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</si>
  <si>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</si>
  <si>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</si>
  <si>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</si>
  <si>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</si>
  <si>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</si>
  <si>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</si>
  <si>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</si>
  <si>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</si>
  <si>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</si>
  <si>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</si>
  <si>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</si>
  <si>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</si>
  <si>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</si>
  <si>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</si>
  <si>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</si>
  <si>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</si>
  <si>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</si>
  <si>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</si>
  <si>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</si>
  <si>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</si>
  <si>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</si>
  <si>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</si>
  <si>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</si>
  <si>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</si>
  <si>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</si>
  <si>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</si>
  <si>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</si>
  <si>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</si>
  <si>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</si>
  <si>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</si>
  <si>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</si>
  <si>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</si>
  <si>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</si>
  <si>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</si>
  <si>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</si>
  <si>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</si>
  <si>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</si>
  <si>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</si>
  <si>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</si>
  <si>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</si>
  <si>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</si>
  <si>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</si>
  <si>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</si>
  <si>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</si>
  <si>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</si>
  <si>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</si>
  <si>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</si>
  <si>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</si>
  <si>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</si>
  <si>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</si>
  <si>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</si>
  <si>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</si>
  <si>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</si>
  <si>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</si>
  <si>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</si>
  <si>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</si>
  <si>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</si>
  <si>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</si>
  <si>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</si>
  <si>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</si>
  <si>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</si>
  <si>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</si>
  <si>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</si>
  <si>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</si>
  <si>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</si>
  <si>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</si>
  <si>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</si>
  <si>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</si>
  <si>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</si>
  <si>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</si>
  <si>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</si>
  <si>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</si>
  <si>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</si>
  <si>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</si>
  <si>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</si>
  <si>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</si>
  <si>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</si>
  <si>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</si>
  <si>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</si>
  <si>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</si>
  <si>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</si>
  <si>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</si>
  <si>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</si>
  <si>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</si>
  <si>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</si>
  <si>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</si>
  <si>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</si>
  <si>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</si>
  <si>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</si>
  <si>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</si>
  <si>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</si>
  <si>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</si>
  <si>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</si>
  <si>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</si>
  <si>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</si>
  <si>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</si>
  <si>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</si>
  <si>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</si>
  <si>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</si>
  <si>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</si>
  <si>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</si>
  <si>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</si>
  <si>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</si>
  <si>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</si>
  <si>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</si>
  <si>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</si>
  <si>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</si>
  <si>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</si>
  <si>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</si>
  <si>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</si>
  <si>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</si>
  <si>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</si>
  <si>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</si>
  <si>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</si>
  <si>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</si>
  <si>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</si>
  <si>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</si>
  <si>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</si>
  <si>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</si>
  <si>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</si>
  <si>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</si>
  <si>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</si>
  <si>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</si>
  <si>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</si>
  <si>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</si>
  <si>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</si>
  <si>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</si>
  <si>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</si>
  <si>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</si>
  <si>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</si>
  <si>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</si>
  <si>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</si>
  <si>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</si>
  <si>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</si>
  <si>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</si>
  <si>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</si>
  <si>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</si>
  <si>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</si>
  <si>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</si>
  <si>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</si>
  <si>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</si>
  <si>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</si>
  <si>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</si>
  <si>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</si>
  <si>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</si>
  <si>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</si>
  <si>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</si>
  <si>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</si>
  <si>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</si>
  <si>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</si>
  <si>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</si>
  <si>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</si>
  <si>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</si>
  <si>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</si>
  <si>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</si>
  <si>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</si>
  <si>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</si>
  <si>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</si>
  <si>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</si>
  <si>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</si>
  <si>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</si>
  <si>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</si>
  <si>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</si>
  <si>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</si>
  <si>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</si>
  <si>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</si>
  <si>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</si>
  <si>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</si>
  <si>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</si>
  <si>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</si>
  <si>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</si>
  <si>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</si>
  <si>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</si>
  <si>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</si>
  <si>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</si>
  <si>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</si>
  <si>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</si>
  <si>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</si>
  <si>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</si>
  <si>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</si>
  <si>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</si>
  <si>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</si>
  <si>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</si>
  <si>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</si>
  <si>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</si>
  <si>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</si>
  <si>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</si>
  <si>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</si>
  <si>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</si>
  <si>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</si>
  <si>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</si>
  <si>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</si>
  <si>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</si>
  <si>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</si>
  <si>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</si>
  <si>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</si>
  <si>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</si>
  <si>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</si>
  <si>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</si>
  <si>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</si>
  <si>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</si>
  <si>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</si>
  <si>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</si>
  <si>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</si>
  <si>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</si>
  <si>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</si>
  <si>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</si>
  <si>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</si>
  <si>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</si>
  <si>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</si>
  <si>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</si>
  <si>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</si>
  <si>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</si>
  <si>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</si>
  <si>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</si>
  <si>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</si>
  <si>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</si>
  <si>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</si>
  <si>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</si>
  <si>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</si>
  <si>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</si>
  <si>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</si>
  <si>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</si>
  <si>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</si>
  <si>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</si>
  <si>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</si>
  <si>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</si>
  <si>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</si>
  <si>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</si>
  <si>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</si>
  <si>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</si>
  <si>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</si>
  <si>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</si>
  <si>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</si>
  <si>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</si>
  <si>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</si>
  <si>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</si>
  <si>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</si>
  <si>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</si>
  <si>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</si>
  <si>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</si>
  <si>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</si>
  <si>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</si>
  <si>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</si>
  <si>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</si>
  <si>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</si>
  <si>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</si>
  <si>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</si>
  <si>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</si>
  <si>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</si>
  <si>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</si>
  <si>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</si>
  <si>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</si>
  <si>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</si>
  <si>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</si>
  <si>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</si>
  <si>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</si>
  <si>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</si>
  <si>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</si>
  <si>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</si>
  <si>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</si>
  <si>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</si>
  <si>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</si>
  <si>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</si>
  <si>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</si>
  <si>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</si>
  <si>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</si>
  <si>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</si>
  <si>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</si>
  <si>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</si>
  <si>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</si>
  <si>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</si>
  <si>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</si>
  <si>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</si>
  <si>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</si>
  <si>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</si>
  <si>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</si>
  <si>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</si>
  <si>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</si>
  <si>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</si>
  <si>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</si>
  <si>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</si>
  <si>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</si>
  <si>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</si>
  <si>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</si>
  <si>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</si>
  <si>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</si>
  <si>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</si>
  <si>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</si>
  <si>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</si>
  <si>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</si>
  <si>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</si>
  <si>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</si>
  <si>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</si>
  <si>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</si>
  <si>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</si>
  <si>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</si>
  <si>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</si>
  <si>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</si>
  <si>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</si>
  <si>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</si>
  <si>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</si>
  <si>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</si>
  <si>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</si>
  <si>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</si>
  <si>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</si>
  <si>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</si>
  <si>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</si>
  <si>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</si>
  <si>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</si>
  <si>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</si>
  <si>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</si>
  <si>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</si>
  <si>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</si>
  <si>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</si>
  <si>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</si>
  <si>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</si>
  <si>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</si>
  <si>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</si>
  <si>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</si>
  <si>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</si>
  <si>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</si>
  <si>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</si>
  <si>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</si>
  <si>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</si>
  <si>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</si>
  <si>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</si>
  <si>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</si>
  <si>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</si>
  <si>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</si>
  <si>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</si>
  <si>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</si>
  <si>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</si>
  <si>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</si>
  <si>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</si>
  <si>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</si>
  <si>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</si>
  <si>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</si>
  <si>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</si>
  <si>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</si>
  <si>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</si>
  <si>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</si>
  <si>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</si>
  <si>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</si>
  <si>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</si>
  <si>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</si>
  <si>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</si>
  <si>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</si>
  <si>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</si>
  <si>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</si>
  <si>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</si>
  <si>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</si>
  <si>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</si>
  <si>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</si>
  <si>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</si>
  <si>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</si>
  <si>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</si>
  <si>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</si>
  <si>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</si>
  <si>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</si>
  <si>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</si>
  <si>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</si>
  <si>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</si>
  <si>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</si>
  <si>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</si>
  <si>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</si>
  <si>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</si>
  <si>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</si>
  <si>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</si>
  <si>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</si>
  <si>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</si>
  <si>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</si>
  <si>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</si>
  <si>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</si>
  <si>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</si>
  <si>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</si>
  <si>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</si>
  <si>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</si>
  <si>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</si>
  <si>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</si>
  <si>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</si>
  <si>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</si>
  <si>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</si>
  <si>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</si>
  <si>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</si>
  <si>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</si>
  <si>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</si>
  <si>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</si>
  <si>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</si>
  <si>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</si>
  <si>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</si>
  <si>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</si>
  <si>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</si>
  <si>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</si>
  <si>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</si>
  <si>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</si>
  <si>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</si>
  <si>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</si>
  <si>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</si>
  <si>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</si>
  <si>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</si>
  <si>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</si>
  <si>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</si>
  <si>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</si>
  <si>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</si>
  <si>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</si>
  <si>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</si>
  <si>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</si>
  <si>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</si>
  <si>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</si>
  <si>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</si>
  <si>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</si>
  <si>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</si>
  <si>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</si>
  <si>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</si>
  <si>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</si>
  <si>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</si>
  <si>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</si>
  <si>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</si>
  <si>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</si>
  <si>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</si>
  <si>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</si>
  <si>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</si>
  <si>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</si>
  <si>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</si>
  <si>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</si>
  <si>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</si>
  <si>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</si>
  <si>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</si>
  <si>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</si>
  <si>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</si>
  <si>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</si>
  <si>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</si>
  <si>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</si>
  <si>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</si>
  <si>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</si>
  <si>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</si>
  <si>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</si>
  <si>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</si>
  <si>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</si>
  <si>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</si>
  <si>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</si>
  <si>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</si>
  <si>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</si>
  <si>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</si>
  <si>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</si>
  <si>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</si>
  <si>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</si>
  <si>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</si>
  <si>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</si>
  <si>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</si>
  <si>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</si>
  <si>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</si>
  <si>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</si>
  <si>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</si>
  <si>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</si>
  <si>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</si>
  <si>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</si>
  <si>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</si>
  <si>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</si>
  <si>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</si>
  <si>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</si>
  <si>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</si>
  <si>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</si>
  <si>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</si>
  <si>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</si>
  <si>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</si>
  <si>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</si>
  <si>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</si>
  <si>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</si>
  <si>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</si>
  <si>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</si>
  <si>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</si>
  <si>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</si>
  <si>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</si>
  <si>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</si>
  <si>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</si>
  <si>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</si>
  <si>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</si>
  <si>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</si>
  <si>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</si>
  <si>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</si>
  <si>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</si>
  <si>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</si>
  <si>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</si>
  <si>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</si>
  <si>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</si>
  <si>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</si>
  <si>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</si>
  <si>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</si>
  <si>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</si>
  <si>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</si>
  <si>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</si>
  <si>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</si>
  <si>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</si>
  <si>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</si>
  <si>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</si>
  <si>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</si>
  <si>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</si>
  <si>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</si>
  <si>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</si>
  <si>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</si>
  <si>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</si>
  <si>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</si>
  <si>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</si>
  <si>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</si>
  <si>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</si>
  <si>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</si>
  <si>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</si>
  <si>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</si>
  <si>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</si>
  <si>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</si>
  <si>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</si>
  <si>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</si>
  <si>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</si>
  <si>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</si>
  <si>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</si>
  <si>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</si>
  <si>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</si>
  <si>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</si>
  <si>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</si>
  <si>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</si>
  <si>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</si>
  <si>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</si>
  <si>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</si>
  <si>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</si>
  <si>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</si>
  <si>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</si>
  <si>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</si>
  <si>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</si>
  <si>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</si>
  <si>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</si>
  <si>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</si>
  <si>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</si>
  <si>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</si>
  <si>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</si>
  <si>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</si>
  <si>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</si>
  <si>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</si>
  <si>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</si>
  <si>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</si>
  <si>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</si>
  <si>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</si>
  <si>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</si>
  <si>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</si>
  <si>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</si>
  <si>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</si>
  <si>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</si>
  <si>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</si>
  <si>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</si>
  <si>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</si>
  <si>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</si>
  <si>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</si>
  <si>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</si>
  <si>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</si>
  <si>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</si>
  <si>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</si>
  <si>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</si>
  <si>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</si>
  <si>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</si>
  <si>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</si>
  <si>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</si>
  <si>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</si>
  <si>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</si>
  <si>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</si>
  <si>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</si>
  <si>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</si>
  <si>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</si>
  <si>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</si>
  <si>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</si>
  <si>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</si>
  <si>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</si>
  <si>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</si>
  <si>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</si>
  <si>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</si>
  <si>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</si>
  <si>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</si>
  <si>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</si>
  <si>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</si>
  <si>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</si>
  <si>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</si>
  <si>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</si>
  <si>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</si>
  <si>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</si>
  <si>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</si>
  <si>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</si>
  <si>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</si>
  <si>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</si>
  <si>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</si>
  <si>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</si>
  <si>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</si>
  <si>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</si>
  <si>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</si>
  <si>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</si>
  <si>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</si>
  <si>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</si>
  <si>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</si>
  <si>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</si>
  <si>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</si>
  <si>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</si>
  <si>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</si>
  <si>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</si>
  <si>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</si>
  <si>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</si>
  <si>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</si>
  <si>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</si>
  <si>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</si>
  <si>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</si>
  <si>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</si>
  <si>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</si>
  <si>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</si>
  <si>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</si>
  <si>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</si>
  <si>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</si>
  <si>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</si>
  <si>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</si>
  <si>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</si>
  <si>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</si>
  <si>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</si>
  <si>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</si>
  <si>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</si>
  <si>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</si>
  <si>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</si>
  <si>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</si>
  <si>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</si>
  <si>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</si>
  <si>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</si>
  <si>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</si>
  <si>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</si>
  <si>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</si>
  <si>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</si>
  <si>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</si>
  <si>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</si>
  <si>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</si>
  <si>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</si>
  <si>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</si>
  <si>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</si>
  <si>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</si>
  <si>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</si>
  <si>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</si>
  <si>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</si>
  <si>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</si>
  <si>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</si>
  <si>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</si>
  <si>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</si>
  <si>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</si>
  <si>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</si>
  <si>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</si>
  <si>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</si>
  <si>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</si>
  <si>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</si>
  <si>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</si>
  <si>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</si>
  <si>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</si>
  <si>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</si>
  <si>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</si>
  <si>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</si>
  <si>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</si>
  <si>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</si>
  <si>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</si>
  <si>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</si>
  <si>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</si>
  <si>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</si>
  <si>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</si>
  <si>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</si>
  <si>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</si>
  <si>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</si>
  <si>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</si>
  <si>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</si>
  <si>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</si>
  <si>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</si>
  <si>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</si>
  <si>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</si>
  <si>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</si>
  <si>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</si>
  <si>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</si>
  <si>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</si>
  <si>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</si>
  <si>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</si>
  <si>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</si>
  <si>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</si>
  <si>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</si>
  <si>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</si>
  <si>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</si>
  <si>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</si>
  <si>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</si>
  <si>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</si>
  <si>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</si>
  <si>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</si>
  <si>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</si>
  <si>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</si>
  <si>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</si>
  <si>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</si>
  <si>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</si>
  <si>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</si>
  <si>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</si>
  <si>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</si>
  <si>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</si>
  <si>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</si>
  <si>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</si>
  <si>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</si>
  <si>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</si>
  <si>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</si>
  <si>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</si>
  <si>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</si>
  <si>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</si>
  <si>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</si>
  <si>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</si>
  <si>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</si>
  <si>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</si>
  <si>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</si>
  <si>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</si>
  <si>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</si>
  <si>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</si>
  <si>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</si>
  <si>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</si>
  <si>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</si>
  <si>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</si>
  <si>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</si>
  <si>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</si>
  <si>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</si>
  <si>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</si>
  <si>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</si>
  <si>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</si>
  <si>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</si>
  <si>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</si>
  <si>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</si>
  <si>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</si>
  <si>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</si>
  <si>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</si>
  <si>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</si>
  <si>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</si>
  <si>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</si>
  <si>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</si>
  <si>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</si>
  <si>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</si>
  <si>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</si>
  <si>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</si>
  <si>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</si>
  <si>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</si>
  <si>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</si>
  <si>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</si>
  <si>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</si>
  <si>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</si>
  <si>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</si>
  <si>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</si>
  <si>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</si>
  <si>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</si>
  <si>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</si>
  <si>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</si>
  <si>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</si>
  <si>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</si>
  <si>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</si>
  <si>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</si>
  <si>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</si>
  <si>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</si>
  <si>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</si>
  <si>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</si>
  <si>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</si>
  <si>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</si>
  <si>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</si>
  <si>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</si>
  <si>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</si>
  <si>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</si>
  <si>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</si>
  <si>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</si>
  <si>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</si>
  <si>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</si>
  <si>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</si>
  <si>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</si>
  <si>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</si>
  <si>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</si>
  <si>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</si>
  <si>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</si>
  <si>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</si>
  <si>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</si>
  <si>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</si>
  <si>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</si>
  <si>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</si>
  <si>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</si>
  <si>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</si>
  <si>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</si>
  <si>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</si>
  <si>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</si>
  <si>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</si>
  <si>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</si>
  <si>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</si>
  <si>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</si>
  <si>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</si>
  <si>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</si>
  <si>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</si>
  <si>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</si>
  <si>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</si>
  <si>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</si>
  <si>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</si>
  <si>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</si>
  <si>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</si>
  <si>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</si>
  <si>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</si>
  <si>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</si>
  <si>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</si>
  <si>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</si>
  <si>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</si>
  <si>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</si>
  <si>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</si>
  <si>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</si>
  <si>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</si>
  <si>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</si>
  <si>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</si>
  <si>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</si>
  <si>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</si>
  <si>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</si>
  <si>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</si>
  <si>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</si>
  <si>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</si>
  <si>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</si>
  <si>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</si>
  <si>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</si>
  <si>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</si>
  <si>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</si>
  <si>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</si>
  <si>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</si>
  <si>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</si>
  <si>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</si>
  <si>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</si>
  <si>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</si>
  <si>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</si>
  <si>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</si>
  <si>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</si>
  <si>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</si>
  <si>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</si>
  <si>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</si>
  <si>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</si>
  <si>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</si>
  <si>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</si>
  <si>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</si>
  <si>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</si>
  <si>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</si>
  <si>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</si>
  <si>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</si>
  <si>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</si>
  <si>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</si>
  <si>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</si>
  <si>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</si>
  <si>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</si>
  <si>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</si>
  <si>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</si>
  <si>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</si>
  <si>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</si>
  <si>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</si>
  <si>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</si>
  <si>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</si>
  <si>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</si>
  <si>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</si>
  <si>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</si>
  <si>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</si>
  <si>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</si>
  <si>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</si>
  <si>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</si>
  <si>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</si>
  <si>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</si>
  <si>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</si>
  <si>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</si>
  <si>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</si>
  <si>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</si>
  <si>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</si>
  <si>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</si>
  <si>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</si>
  <si>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</si>
  <si>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</si>
  <si>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</si>
  <si>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</si>
  <si>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</si>
  <si>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</si>
  <si>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</si>
  <si>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</si>
  <si>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</si>
  <si>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</si>
  <si>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</si>
  <si>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</si>
  <si>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</si>
  <si>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</si>
  <si>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</si>
  <si>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</si>
  <si>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</si>
  <si>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</si>
  <si>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</si>
  <si>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</si>
  <si>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</si>
  <si>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</si>
  <si>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</si>
  <si>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</si>
  <si>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</si>
  <si>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</si>
  <si>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</si>
  <si>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</si>
  <si>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</si>
  <si>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</si>
  <si>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</si>
  <si>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</si>
  <si>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</si>
  <si>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KOPRIVNICI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</si>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</sst>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1220374.55</v>
      </c>
      <c r="D2" s="7">
        <f>'PR-RAS'!E6</f>
        <v>1380850.7</v>
      </c>
      <c r="E2" s="7">
        <v>0</v>
      </c>
      <c r="F2" s="7">
        <v>0</v>
      </c>
      <c r="G2" s="8">
        <f t="shared" ref="G2:G274" si="0">(B2/1000)*(C2*1+D2*2)</f>
        <v>3982.0759500000004</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165.54</v>
      </c>
      <c r="D121" s="2">
        <f>'PR-RAS'!E125</f>
        <v>624.98</v>
      </c>
      <c r="E121" s="2">
        <v>0</v>
      </c>
      <c r="F121" s="2">
        <v>0</v>
      </c>
      <c r="G121" s="3">
        <f t="shared" si="0"/>
        <v>169.85999999999999</v>
      </c>
      <c r="H121" s="3">
        <f t="shared" si="1"/>
        <v>0.47999999999998977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165.54</v>
      </c>
      <c r="D122" s="2">
        <f>'PR-RAS'!E126</f>
        <v>624.98</v>
      </c>
      <c r="E122" s="2">
        <v>0</v>
      </c>
      <c r="F122" s="2">
        <v>0</v>
      </c>
      <c r="G122" s="3">
        <f t="shared" si="0"/>
        <v>171.27549999999999</v>
      </c>
      <c r="H122" s="3">
        <f t="shared" si="1"/>
        <v>0.47999999999998977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165.54</v>
      </c>
      <c r="D124" s="2">
        <f>'PR-RAS'!E128</f>
        <v>624.98</v>
      </c>
      <c r="E124" s="2">
        <v>0</v>
      </c>
      <c r="F124" s="2">
        <v>0</v>
      </c>
      <c r="G124" s="3">
        <f t="shared" si="0"/>
        <v>174.10650000000001</v>
      </c>
      <c r="H124" s="3">
        <f t="shared" si="1"/>
        <v>0.47999999999998977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1220209.01</v>
      </c>
      <c r="D130" s="2">
        <f>'PR-RAS'!E134</f>
        <v>1380225.72</v>
      </c>
      <c r="E130" s="2">
        <v>0</v>
      </c>
      <c r="F130" s="2">
        <v>0</v>
      </c>
      <c r="G130" s="3">
        <f t="shared" si="0"/>
        <v>513505.19805000006</v>
      </c>
      <c r="H130" s="3">
        <f t="shared" si="1"/>
        <v>0.2900000000372529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1220209.01</v>
      </c>
      <c r="D131" s="2">
        <f>'PR-RAS'!E135</f>
        <v>1380225.72</v>
      </c>
      <c r="E131" s="2">
        <v>0</v>
      </c>
      <c r="F131" s="2">
        <v>0</v>
      </c>
      <c r="G131" s="3">
        <f t="shared" si="0"/>
        <v>517485.85850000003</v>
      </c>
      <c r="H131" s="3">
        <f t="shared" si="1"/>
        <v>0.2900000000372529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1214545.71</v>
      </c>
      <c r="D132" s="2">
        <f>'PR-RAS'!E136</f>
        <v>1375902.89</v>
      </c>
      <c r="E132" s="2">
        <v>0</v>
      </c>
      <c r="F132" s="2">
        <v>0</v>
      </c>
      <c r="G132" s="3">
        <f t="shared" si="0"/>
        <v>519592.04518999998</v>
      </c>
      <c r="H132" s="3">
        <f t="shared" si="1"/>
        <v>0.40000000013969839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5663.3</v>
      </c>
      <c r="D133" s="2">
        <f>'PR-RAS'!E137</f>
        <v>4322.83</v>
      </c>
      <c r="E133" s="2">
        <v>0</v>
      </c>
      <c r="F133" s="2">
        <v>0</v>
      </c>
      <c r="G133" s="3">
        <f t="shared" si="0"/>
        <v>1888.7827199999999</v>
      </c>
      <c r="H133" s="3">
        <f t="shared" si="1"/>
        <v>0.47000000000025466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1235452.8800000001</v>
      </c>
      <c r="D148" s="2">
        <f>'PR-RAS'!E152</f>
        <v>1465923.2600000002</v>
      </c>
      <c r="E148" s="2">
        <v>0</v>
      </c>
      <c r="F148" s="2">
        <v>0</v>
      </c>
      <c r="G148" s="3">
        <f t="shared" si="0"/>
        <v>612593.01179999998</v>
      </c>
      <c r="H148" s="3">
        <f t="shared" si="1"/>
        <v>0.38000000012107193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1018675.52</v>
      </c>
      <c r="D149" s="2">
        <f>'PR-RAS'!E153</f>
        <v>1264843.8900000001</v>
      </c>
      <c r="E149" s="2">
        <v>0</v>
      </c>
      <c r="F149" s="2">
        <v>0</v>
      </c>
      <c r="G149" s="3">
        <f t="shared" si="0"/>
        <v>525157.76840000006</v>
      </c>
      <c r="H149" s="3">
        <f t="shared" si="1"/>
        <v>0.58999999985098839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855095.27</v>
      </c>
      <c r="D150" s="2">
        <f>'PR-RAS'!E154</f>
        <v>1066848.27</v>
      </c>
      <c r="E150" s="2">
        <v>0</v>
      </c>
      <c r="F150" s="2">
        <v>0</v>
      </c>
      <c r="G150" s="3">
        <f t="shared" si="0"/>
        <v>445329.97969000001</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849796.04</v>
      </c>
      <c r="D151" s="2">
        <f>'PR-RAS'!E155</f>
        <v>1057575</v>
      </c>
      <c r="E151" s="2">
        <v>0</v>
      </c>
      <c r="F151" s="2">
        <v>0</v>
      </c>
      <c r="G151" s="3">
        <f t="shared" si="0"/>
        <v>444741.90600000002</v>
      </c>
      <c r="H151" s="3">
        <f t="shared" si="1"/>
        <v>4.0000000037252903E-2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5299.23</v>
      </c>
      <c r="D153" s="2">
        <f>'PR-RAS'!E157</f>
        <v>9273.27</v>
      </c>
      <c r="E153" s="2">
        <v>0</v>
      </c>
      <c r="F153" s="2">
        <v>0</v>
      </c>
      <c r="G153" s="3">
        <f t="shared" si="0"/>
        <v>3624.5570400000001</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28414.799999999999</v>
      </c>
      <c r="D155" s="2">
        <f>'PR-RAS'!E159</f>
        <v>30276.78</v>
      </c>
      <c r="E155" s="2">
        <v>0</v>
      </c>
      <c r="F155" s="2">
        <v>0</v>
      </c>
      <c r="G155" s="3">
        <f t="shared" si="0"/>
        <v>13701.12744</v>
      </c>
      <c r="H155" s="3">
        <f t="shared" si="1"/>
        <v>0.42000000000189175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135165.45000000001</v>
      </c>
      <c r="D156" s="2">
        <f>'PR-RAS'!E160</f>
        <v>167718.84</v>
      </c>
      <c r="E156" s="2">
        <v>0</v>
      </c>
      <c r="F156" s="2">
        <v>0</v>
      </c>
      <c r="G156" s="3">
        <f t="shared" si="0"/>
        <v>72943.485149999993</v>
      </c>
      <c r="H156" s="3">
        <f t="shared" si="1"/>
        <v>0.61000000001513399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135165.45000000001</v>
      </c>
      <c r="D158" s="2">
        <f>'PR-RAS'!E162</f>
        <v>167718.84</v>
      </c>
      <c r="E158" s="2">
        <v>0</v>
      </c>
      <c r="F158" s="2">
        <v>0</v>
      </c>
      <c r="G158" s="3">
        <f t="shared" si="0"/>
        <v>73884.691409999999</v>
      </c>
      <c r="H158" s="3">
        <f t="shared" si="1"/>
        <v>0.61000000001513399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214853.59000000003</v>
      </c>
      <c r="D160" s="2">
        <f>'PR-RAS'!E164</f>
        <v>198952.8</v>
      </c>
      <c r="E160" s="2">
        <v>0</v>
      </c>
      <c r="F160" s="2">
        <v>0</v>
      </c>
      <c r="G160" s="3">
        <f t="shared" si="0"/>
        <v>97428.711209999994</v>
      </c>
      <c r="H160" s="3">
        <f t="shared" si="1"/>
        <v>0.60999999998603016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27724.54</v>
      </c>
      <c r="D161" s="2">
        <f>'PR-RAS'!E165</f>
        <v>27008.62</v>
      </c>
      <c r="E161" s="2">
        <v>0</v>
      </c>
      <c r="F161" s="2">
        <v>0</v>
      </c>
      <c r="G161" s="3">
        <f t="shared" si="0"/>
        <v>13078.684800000001</v>
      </c>
      <c r="H161" s="3">
        <f t="shared" si="1"/>
        <v>0.84000000000014552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5800.45</v>
      </c>
      <c r="D162" s="2">
        <f>'PR-RAS'!E166</f>
        <v>5342.98</v>
      </c>
      <c r="E162" s="2">
        <v>0</v>
      </c>
      <c r="F162" s="2">
        <v>0</v>
      </c>
      <c r="G162" s="3">
        <f t="shared" si="0"/>
        <v>2654.3120100000001</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20985.09</v>
      </c>
      <c r="D163" s="2">
        <f>'PR-RAS'!E167</f>
        <v>21572.73</v>
      </c>
      <c r="E163" s="2">
        <v>0</v>
      </c>
      <c r="F163" s="2">
        <v>0</v>
      </c>
      <c r="G163" s="3">
        <f t="shared" si="0"/>
        <v>10389.149100000001</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939</v>
      </c>
      <c r="D164" s="2">
        <f>'PR-RAS'!E168</f>
        <v>92.91</v>
      </c>
      <c r="E164" s="2">
        <v>0</v>
      </c>
      <c r="F164" s="2">
        <v>0</v>
      </c>
      <c r="G164" s="3">
        <f t="shared" si="0"/>
        <v>183.34566000000001</v>
      </c>
      <c r="H164" s="3">
        <f t="shared" si="1"/>
        <v>9.0000000000003411E-2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24131.89</v>
      </c>
      <c r="D166" s="2">
        <f>'PR-RAS'!E170</f>
        <v>23607.42</v>
      </c>
      <c r="E166" s="2">
        <v>0</v>
      </c>
      <c r="F166" s="2">
        <v>0</v>
      </c>
      <c r="G166" s="3">
        <f t="shared" si="0"/>
        <v>11772.21045</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13893.73</v>
      </c>
      <c r="D167" s="2">
        <f>'PR-RAS'!E171</f>
        <v>13696.43</v>
      </c>
      <c r="E167" s="2">
        <v>0</v>
      </c>
      <c r="F167" s="2">
        <v>0</v>
      </c>
      <c r="G167" s="3">
        <f t="shared" si="0"/>
        <v>6853.5739400000002</v>
      </c>
      <c r="H167" s="3">
        <f t="shared" si="1"/>
        <v>0.7000000000007276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9177.75</v>
      </c>
      <c r="D169" s="2">
        <f>'PR-RAS'!E173</f>
        <v>9101.6</v>
      </c>
      <c r="E169" s="2">
        <v>0</v>
      </c>
      <c r="F169" s="2">
        <v>0</v>
      </c>
      <c r="G169" s="3">
        <f t="shared" si="0"/>
        <v>4599.9996000000001</v>
      </c>
      <c r="H169" s="3">
        <f t="shared" si="1"/>
        <v>0.6499999999996362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980.41</v>
      </c>
      <c r="D171" s="2">
        <f>'PR-RAS'!E175</f>
        <v>709.39</v>
      </c>
      <c r="E171" s="2">
        <v>0</v>
      </c>
      <c r="F171" s="2">
        <v>0</v>
      </c>
      <c r="G171" s="3">
        <f t="shared" si="0"/>
        <v>407.86230000000006</v>
      </c>
      <c r="H171" s="3">
        <f t="shared" si="1"/>
        <v>0.79999999999995453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80</v>
      </c>
      <c r="D173" s="2">
        <f>'PR-RAS'!E177</f>
        <v>100</v>
      </c>
      <c r="E173" s="2">
        <v>0</v>
      </c>
      <c r="F173" s="2">
        <v>0</v>
      </c>
      <c r="G173" s="3">
        <f t="shared" si="0"/>
        <v>48.16</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160351.98000000001</v>
      </c>
      <c r="D174" s="2">
        <f>'PR-RAS'!E178</f>
        <v>145147.24999999997</v>
      </c>
      <c r="E174" s="2">
        <v>0</v>
      </c>
      <c r="F174" s="2">
        <v>0</v>
      </c>
      <c r="G174" s="3">
        <f t="shared" si="0"/>
        <v>77961.841039999985</v>
      </c>
      <c r="H174" s="3">
        <f t="shared" si="1"/>
        <v>0.26999999996041879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17730.71</v>
      </c>
      <c r="D175" s="2">
        <f>'PR-RAS'!E179</f>
        <v>18645.509999999998</v>
      </c>
      <c r="E175" s="2">
        <v>0</v>
      </c>
      <c r="F175" s="2">
        <v>0</v>
      </c>
      <c r="G175" s="3">
        <f t="shared" si="0"/>
        <v>9573.7810199999985</v>
      </c>
      <c r="H175" s="3">
        <f t="shared" si="1"/>
        <v>0.78000000000247383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6057.82</v>
      </c>
      <c r="D176" s="2">
        <f>'PR-RAS'!E180</f>
        <v>3011.02</v>
      </c>
      <c r="E176" s="2">
        <v>0</v>
      </c>
      <c r="F176" s="2">
        <v>0</v>
      </c>
      <c r="G176" s="3">
        <f t="shared" si="0"/>
        <v>2113.9755</v>
      </c>
      <c r="H176" s="3">
        <f t="shared" si="1"/>
        <v>0.20000000000027285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884.1</v>
      </c>
      <c r="D177" s="2">
        <f>'PR-RAS'!E181</f>
        <v>222.37</v>
      </c>
      <c r="E177" s="2">
        <v>0</v>
      </c>
      <c r="F177" s="2">
        <v>0</v>
      </c>
      <c r="G177" s="3">
        <f t="shared" si="0"/>
        <v>233.87584000000001</v>
      </c>
      <c r="H177" s="3">
        <f t="shared" si="1"/>
        <v>0.47000000000002728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9931.5499999999993</v>
      </c>
      <c r="D178" s="2">
        <f>'PR-RAS'!E182</f>
        <v>9302.61</v>
      </c>
      <c r="E178" s="2">
        <v>0</v>
      </c>
      <c r="F178" s="2">
        <v>0</v>
      </c>
      <c r="G178" s="3">
        <f t="shared" si="0"/>
        <v>5051.0082899999998</v>
      </c>
      <c r="H178" s="3">
        <f t="shared" si="1"/>
        <v>0.84000000000014552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2302.36</v>
      </c>
      <c r="D179" s="2">
        <f>'PR-RAS'!E183</f>
        <v>2307.84</v>
      </c>
      <c r="E179" s="2">
        <v>0</v>
      </c>
      <c r="F179" s="2">
        <v>0</v>
      </c>
      <c r="G179" s="3">
        <f t="shared" si="0"/>
        <v>1231.4111200000002</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4035.66</v>
      </c>
      <c r="D180" s="2">
        <f>'PR-RAS'!E184</f>
        <v>0</v>
      </c>
      <c r="E180" s="2">
        <v>0</v>
      </c>
      <c r="F180" s="2">
        <v>0</v>
      </c>
      <c r="G180" s="3">
        <f t="shared" si="0"/>
        <v>722.38313999999991</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116847.81</v>
      </c>
      <c r="D181" s="2">
        <f>'PR-RAS'!E185</f>
        <v>108332.54</v>
      </c>
      <c r="E181" s="2">
        <v>0</v>
      </c>
      <c r="F181" s="2">
        <v>0</v>
      </c>
      <c r="G181" s="3">
        <f t="shared" si="0"/>
        <v>60032.320200000002</v>
      </c>
      <c r="H181" s="3">
        <f t="shared" si="1"/>
        <v>0.65000000000873115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149.32</v>
      </c>
      <c r="D182" s="2">
        <f>'PR-RAS'!E186</f>
        <v>86.96</v>
      </c>
      <c r="E182" s="2">
        <v>0</v>
      </c>
      <c r="F182" s="2">
        <v>0</v>
      </c>
      <c r="G182" s="3">
        <f t="shared" si="0"/>
        <v>58.506439999999998</v>
      </c>
      <c r="H182" s="3">
        <f t="shared" si="1"/>
        <v>0.35999999999999943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2412.65</v>
      </c>
      <c r="D183" s="2">
        <f>'PR-RAS'!E187</f>
        <v>3238.4</v>
      </c>
      <c r="E183" s="2">
        <v>0</v>
      </c>
      <c r="F183" s="2">
        <v>0</v>
      </c>
      <c r="G183" s="3">
        <f t="shared" si="0"/>
        <v>1617.8799000000001</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434.76</v>
      </c>
      <c r="D184" s="2">
        <f>'PR-RAS'!E188</f>
        <v>201.81</v>
      </c>
      <c r="E184" s="2">
        <v>0</v>
      </c>
      <c r="F184" s="2">
        <v>0</v>
      </c>
      <c r="G184" s="3">
        <f t="shared" si="0"/>
        <v>153.42354</v>
      </c>
      <c r="H184" s="3">
        <f t="shared" si="1"/>
        <v>0.43000000000000682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2210.42</v>
      </c>
      <c r="D190" s="2">
        <f>'PR-RAS'!E194</f>
        <v>2987.7</v>
      </c>
      <c r="E190" s="2">
        <v>0</v>
      </c>
      <c r="F190" s="2">
        <v>0</v>
      </c>
      <c r="G190" s="3">
        <f t="shared" si="0"/>
        <v>1547.1199799999999</v>
      </c>
      <c r="H190" s="3">
        <f t="shared" si="1"/>
        <v>0.72000000000025466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1130.82</v>
      </c>
      <c r="D192" s="2">
        <f>'PR-RAS'!E196</f>
        <v>1094.77</v>
      </c>
      <c r="E192" s="2">
        <v>0</v>
      </c>
      <c r="F192" s="2">
        <v>0</v>
      </c>
      <c r="G192" s="3">
        <f t="shared" si="0"/>
        <v>634.18876</v>
      </c>
      <c r="H192" s="3">
        <f t="shared" si="1"/>
        <v>0.41000000000008185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677.9</v>
      </c>
      <c r="D193" s="2">
        <f>'PR-RAS'!E197</f>
        <v>74.41</v>
      </c>
      <c r="E193" s="2">
        <v>0</v>
      </c>
      <c r="F193" s="2">
        <v>0</v>
      </c>
      <c r="G193" s="3">
        <f t="shared" si="0"/>
        <v>158.73024000000001</v>
      </c>
      <c r="H193" s="3">
        <f t="shared" si="1"/>
        <v>0.51000000000001933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245</v>
      </c>
      <c r="E195" s="2">
        <v>0</v>
      </c>
      <c r="F195" s="2">
        <v>0</v>
      </c>
      <c r="G195" s="3">
        <f t="shared" si="0"/>
        <v>95.06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44.18</v>
      </c>
      <c r="D196" s="2">
        <f>'PR-RAS'!E200</f>
        <v>821.32</v>
      </c>
      <c r="E196" s="2">
        <v>0</v>
      </c>
      <c r="F196" s="2">
        <v>0</v>
      </c>
      <c r="G196" s="3">
        <f t="shared" si="0"/>
        <v>328.92990000000003</v>
      </c>
      <c r="H196" s="3">
        <f t="shared" si="1"/>
        <v>0.50000000000004974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357.52</v>
      </c>
      <c r="D197" s="2">
        <f>'PR-RAS'!E201</f>
        <v>752.2</v>
      </c>
      <c r="E197" s="2">
        <v>0</v>
      </c>
      <c r="F197" s="2">
        <v>0</v>
      </c>
      <c r="G197" s="3">
        <f t="shared" si="0"/>
        <v>364.93632000000002</v>
      </c>
      <c r="H197" s="3">
        <f t="shared" si="1"/>
        <v>0.68000000000006366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1923.77</v>
      </c>
      <c r="D198" s="2">
        <f>'PR-RAS'!E202</f>
        <v>2126.5699999999997</v>
      </c>
      <c r="E198" s="2">
        <v>0</v>
      </c>
      <c r="F198" s="2">
        <v>0</v>
      </c>
      <c r="G198" s="3">
        <f t="shared" si="0"/>
        <v>1216.8512700000001</v>
      </c>
      <c r="H198" s="3">
        <f t="shared" si="1"/>
        <v>0.66000000000030923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1154.49</v>
      </c>
      <c r="D204" s="2">
        <f>'PR-RAS'!E208</f>
        <v>1245.29</v>
      </c>
      <c r="E204" s="2">
        <v>0</v>
      </c>
      <c r="F204" s="2">
        <v>0</v>
      </c>
      <c r="G204" s="3">
        <f t="shared" si="0"/>
        <v>739.94920999999999</v>
      </c>
      <c r="H204" s="3">
        <f t="shared" si="1"/>
        <v>0.77999999999997272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1154.49</v>
      </c>
      <c r="D210" s="2">
        <f>'PR-RAS'!E214</f>
        <v>1245.29</v>
      </c>
      <c r="E210" s="2">
        <v>0</v>
      </c>
      <c r="F210" s="2">
        <v>0</v>
      </c>
      <c r="G210" s="3">
        <f t="shared" si="0"/>
        <v>761.81962999999996</v>
      </c>
      <c r="H210" s="3">
        <f t="shared" si="1"/>
        <v>0.77999999999997272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769.28</v>
      </c>
      <c r="D212" s="2">
        <f>'PR-RAS'!E216</f>
        <v>881.28</v>
      </c>
      <c r="E212" s="2">
        <v>0</v>
      </c>
      <c r="F212" s="2">
        <v>0</v>
      </c>
      <c r="G212" s="3">
        <f t="shared" si="0"/>
        <v>534.21824000000004</v>
      </c>
      <c r="H212" s="3">
        <f t="shared" si="1"/>
        <v>0.55999999999994543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769.28</v>
      </c>
      <c r="D213" s="2">
        <f>'PR-RAS'!E217</f>
        <v>881.28</v>
      </c>
      <c r="E213" s="2">
        <v>0</v>
      </c>
      <c r="F213" s="2">
        <v>0</v>
      </c>
      <c r="G213" s="3">
        <f t="shared" si="0"/>
        <v>536.75008000000003</v>
      </c>
      <c r="H213" s="3">
        <f t="shared" si="1"/>
        <v>0.55999999999994543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1235452.8800000001</v>
      </c>
      <c r="D295" s="2">
        <f>'PR-RAS'!E299</f>
        <v>1465923.2600000002</v>
      </c>
      <c r="E295" s="2">
        <v>0</v>
      </c>
      <c r="F295" s="2">
        <v>0</v>
      </c>
      <c r="G295" s="3">
        <f t="shared" si="12"/>
        <v>1225186.0236</v>
      </c>
      <c r="H295" s="3">
        <f t="shared" si="13"/>
        <v>0.38000000012107193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15078.330000000075</v>
      </c>
      <c r="D297" s="2">
        <f>'PR-RAS'!E301</f>
        <v>85072.560000000289</v>
      </c>
      <c r="E297" s="2">
        <v>0</v>
      </c>
      <c r="F297" s="2">
        <v>0</v>
      </c>
      <c r="G297" s="3">
        <f t="shared" si="12"/>
        <v>54826.141200000187</v>
      </c>
      <c r="H297" s="3">
        <f t="shared" si="13"/>
        <v>0.76999999978579581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3507.45</v>
      </c>
      <c r="D298" s="2">
        <f>'PR-RAS'!E302</f>
        <v>0</v>
      </c>
      <c r="E298" s="2">
        <v>0</v>
      </c>
      <c r="F298" s="2">
        <v>0</v>
      </c>
      <c r="G298" s="3">
        <f t="shared" si="12"/>
        <v>1041.7126499999999</v>
      </c>
      <c r="H298" s="3">
        <f t="shared" si="13"/>
        <v>0.4499999999998181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17265.02</v>
      </c>
      <c r="E299" s="2">
        <v>0</v>
      </c>
      <c r="F299" s="2">
        <v>0</v>
      </c>
      <c r="G299" s="3">
        <f t="shared" si="12"/>
        <v>10289.95192</v>
      </c>
      <c r="H299" s="3">
        <f t="shared" si="13"/>
        <v>2.0000000000436557E-2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23601.73</v>
      </c>
      <c r="D355" s="2">
        <f>'PR-RAS'!E360</f>
        <v>0</v>
      </c>
      <c r="E355" s="2">
        <v>0</v>
      </c>
      <c r="F355" s="2">
        <v>0</v>
      </c>
      <c r="G355" s="3">
        <f t="shared" si="12"/>
        <v>8355.0124199999991</v>
      </c>
      <c r="H355" s="3">
        <f t="shared" si="13"/>
        <v>0.27000000000043656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23601.73</v>
      </c>
      <c r="D368" s="2">
        <f>'PR-RAS'!E373</f>
        <v>0</v>
      </c>
      <c r="E368" s="2">
        <v>0</v>
      </c>
      <c r="F368" s="2">
        <v>0</v>
      </c>
      <c r="G368" s="3">
        <f t="shared" si="12"/>
        <v>8661.8349099999996</v>
      </c>
      <c r="H368" s="3">
        <f t="shared" si="13"/>
        <v>0.27000000000043656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23601.73</v>
      </c>
      <c r="D383" s="2">
        <f>'PR-RAS'!E388</f>
        <v>0</v>
      </c>
      <c r="E383" s="2">
        <v>0</v>
      </c>
      <c r="F383" s="2">
        <v>0</v>
      </c>
      <c r="G383" s="3">
        <f t="shared" si="12"/>
        <v>9015.8608600000007</v>
      </c>
      <c r="H383" s="3">
        <f t="shared" si="13"/>
        <v>0.27000000000043656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23601.73</v>
      </c>
      <c r="D384" s="2">
        <f>'PR-RAS'!E389</f>
        <v>0</v>
      </c>
      <c r="E384" s="2">
        <v>0</v>
      </c>
      <c r="F384" s="2">
        <v>0</v>
      </c>
      <c r="G384" s="3">
        <f t="shared" si="12"/>
        <v>9039.4625899999992</v>
      </c>
      <c r="H384" s="3">
        <f t="shared" si="13"/>
        <v>0.27000000000043656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23601.73</v>
      </c>
      <c r="D413" s="2">
        <f>'PR-RAS'!E418</f>
        <v>0</v>
      </c>
      <c r="E413" s="2">
        <v>0</v>
      </c>
      <c r="F413" s="2">
        <v>0</v>
      </c>
      <c r="G413" s="3">
        <f t="shared" si="12"/>
        <v>9723.9127599999993</v>
      </c>
      <c r="H413" s="3">
        <f t="shared" si="13"/>
        <v>0.27000000000043656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2612.48</v>
      </c>
      <c r="D415" s="2">
        <f>'PR-RAS'!E420</f>
        <v>20520.07</v>
      </c>
      <c r="E415" s="2">
        <v>0</v>
      </c>
      <c r="F415" s="2">
        <v>0</v>
      </c>
      <c r="G415" s="3">
        <f t="shared" si="12"/>
        <v>18072.184679999998</v>
      </c>
      <c r="H415" s="3">
        <f t="shared" si="13"/>
        <v>0.54999999999972715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1220374.55</v>
      </c>
      <c r="D417" s="2">
        <f>'PR-RAS'!E422</f>
        <v>1380850.7</v>
      </c>
      <c r="E417" s="2">
        <v>0</v>
      </c>
      <c r="F417" s="2">
        <v>0</v>
      </c>
      <c r="G417" s="3">
        <f t="shared" si="12"/>
        <v>1656543.5952000001</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1259054.6100000001</v>
      </c>
      <c r="D418" s="2">
        <f>'PR-RAS'!E423</f>
        <v>1465923.2600000002</v>
      </c>
      <c r="E418" s="2">
        <v>0</v>
      </c>
      <c r="F418" s="2">
        <v>0</v>
      </c>
      <c r="G418" s="3">
        <f t="shared" si="12"/>
        <v>1747605.7712100002</v>
      </c>
      <c r="H418" s="3">
        <f t="shared" si="13"/>
        <v>0.65000000013969839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38680.060000000056</v>
      </c>
      <c r="D420" s="2">
        <f>'PR-RAS'!E425</f>
        <v>85072.560000000289</v>
      </c>
      <c r="E420" s="2">
        <v>0</v>
      </c>
      <c r="F420" s="2">
        <v>0</v>
      </c>
      <c r="G420" s="3">
        <f t="shared" si="12"/>
        <v>87497.750420000259</v>
      </c>
      <c r="H420" s="3">
        <f t="shared" si="13"/>
        <v>0.49999999976716936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894.9699999999998</v>
      </c>
      <c r="D421" s="2">
        <f>'PR-RAS'!E426</f>
        <v>0</v>
      </c>
      <c r="E421" s="2">
        <v>0</v>
      </c>
      <c r="F421" s="2">
        <v>0</v>
      </c>
      <c r="G421" s="3">
        <f t="shared" si="12"/>
        <v>375.8873999999999</v>
      </c>
      <c r="H421" s="3">
        <f t="shared" si="13"/>
        <v>3.0000000000200089E-2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37785.089999999997</v>
      </c>
      <c r="E422" s="2">
        <v>0</v>
      </c>
      <c r="F422" s="2">
        <v>0</v>
      </c>
      <c r="G422" s="3">
        <f t="shared" si="12"/>
        <v>31815.045779999997</v>
      </c>
      <c r="H422" s="3">
        <f t="shared" si="13"/>
        <v>8.999999999650754E-2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23601.73</v>
      </c>
      <c r="D424" s="2">
        <f>'PR-RAS'!E430</f>
        <v>0</v>
      </c>
      <c r="E424" s="2">
        <v>0</v>
      </c>
      <c r="F424" s="2">
        <v>0</v>
      </c>
      <c r="G424" s="3">
        <f t="shared" si="12"/>
        <v>9983.5317899999991</v>
      </c>
      <c r="H424" s="3">
        <f t="shared" si="13"/>
        <v>0.27000000000043656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23601.73</v>
      </c>
      <c r="D485" s="2">
        <f>'PR-RAS'!E491</f>
        <v>0</v>
      </c>
      <c r="E485" s="2">
        <v>0</v>
      </c>
      <c r="F485" s="2">
        <v>0</v>
      </c>
      <c r="G485" s="3">
        <f t="shared" si="12"/>
        <v>11423.23732</v>
      </c>
      <c r="H485" s="3">
        <f t="shared" si="13"/>
        <v>0.27000000000043656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23601.73</v>
      </c>
      <c r="D496" s="2">
        <f>'PR-RAS'!E502</f>
        <v>0</v>
      </c>
      <c r="E496" s="2">
        <v>0</v>
      </c>
      <c r="F496" s="2">
        <v>0</v>
      </c>
      <c r="G496" s="3">
        <f t="shared" si="12"/>
        <v>11682.85635</v>
      </c>
      <c r="H496" s="3">
        <f t="shared" si="13"/>
        <v>0.27000000000043656</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23601.73</v>
      </c>
      <c r="D499" s="2">
        <f>'PR-RAS'!E505</f>
        <v>0</v>
      </c>
      <c r="E499" s="2">
        <v>0</v>
      </c>
      <c r="F499" s="2">
        <v>0</v>
      </c>
      <c r="G499" s="3">
        <f t="shared" si="12"/>
        <v>11753.661539999999</v>
      </c>
      <c r="H499" s="3">
        <f t="shared" si="13"/>
        <v>0.27000000000043656</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5694.14</v>
      </c>
      <c r="D529" s="2">
        <f>'PR-RAS'!E535</f>
        <v>4322.83</v>
      </c>
      <c r="E529" s="2">
        <v>0</v>
      </c>
      <c r="F529" s="2">
        <v>0</v>
      </c>
      <c r="G529" s="3">
        <f t="shared" ref="G529:G836" si="14">(B529/1000)*(C529*1+D529*2)</f>
        <v>7571.4143999999997</v>
      </c>
      <c r="H529" s="3">
        <f t="shared" ref="H529:H836" si="15">ABS(C529-ROUND(C529,0))+ABS(D529-ROUND(D529,0))</f>
        <v>0.31000000000040018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5694.14</v>
      </c>
      <c r="D591" s="2">
        <f>'PR-RAS'!E597</f>
        <v>4322.83</v>
      </c>
      <c r="E591" s="2">
        <v>0</v>
      </c>
      <c r="F591" s="2">
        <v>0</v>
      </c>
      <c r="G591" s="3">
        <f t="shared" si="14"/>
        <v>8460.482</v>
      </c>
      <c r="H591" s="3">
        <f t="shared" si="15"/>
        <v>0.31000000000040018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5694.14</v>
      </c>
      <c r="D603" s="2">
        <f>'PR-RAS'!E609</f>
        <v>4322.83</v>
      </c>
      <c r="E603" s="2">
        <v>0</v>
      </c>
      <c r="F603" s="2">
        <v>0</v>
      </c>
      <c r="G603" s="3">
        <f t="shared" si="14"/>
        <v>8632.5595999999987</v>
      </c>
      <c r="H603" s="3">
        <f t="shared" si="15"/>
        <v>0.31000000000040018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5694.14</v>
      </c>
      <c r="D606" s="2">
        <f>'PR-RAS'!E612</f>
        <v>4322.83</v>
      </c>
      <c r="E606" s="2">
        <v>0</v>
      </c>
      <c r="F606" s="2">
        <v>0</v>
      </c>
      <c r="G606" s="3">
        <f t="shared" si="14"/>
        <v>8675.5789999999997</v>
      </c>
      <c r="H606" s="3">
        <f t="shared" si="15"/>
        <v>0.31000000000040018</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17907.59</v>
      </c>
      <c r="D633" s="2">
        <f>'PR-RAS'!E639</f>
        <v>0</v>
      </c>
      <c r="E633" s="2">
        <v>0</v>
      </c>
      <c r="F633" s="2">
        <v>0</v>
      </c>
      <c r="G633" s="3">
        <f t="shared" si="14"/>
        <v>11317.596880000001</v>
      </c>
      <c r="H633" s="3">
        <f t="shared" si="15"/>
        <v>0.40999999999985448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4322.83</v>
      </c>
      <c r="E634" s="2">
        <v>0</v>
      </c>
      <c r="F634" s="2">
        <v>0</v>
      </c>
      <c r="G634" s="3">
        <f t="shared" si="14"/>
        <v>5472.7027799999996</v>
      </c>
      <c r="H634" s="3">
        <f t="shared" si="15"/>
        <v>0.17000000000007276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2612.48</v>
      </c>
      <c r="D635" s="2">
        <f>'PR-RAS'!E641</f>
        <v>20520.07</v>
      </c>
      <c r="E635" s="2">
        <v>0</v>
      </c>
      <c r="F635" s="2">
        <v>0</v>
      </c>
      <c r="G635" s="3">
        <f t="shared" si="14"/>
        <v>27675.76108</v>
      </c>
      <c r="H635" s="3">
        <f t="shared" si="15"/>
        <v>0.54999999999972715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1243976.28</v>
      </c>
      <c r="D637" s="2">
        <f>'PR-RAS'!E643</f>
        <v>1380850.7</v>
      </c>
      <c r="E637" s="2">
        <v>0</v>
      </c>
      <c r="F637" s="2">
        <v>0</v>
      </c>
      <c r="G637" s="3">
        <f t="shared" si="14"/>
        <v>2547611.0044799997</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1264748.75</v>
      </c>
      <c r="D638" s="2">
        <f>'PR-RAS'!E644</f>
        <v>1470246.0900000003</v>
      </c>
      <c r="E638" s="2">
        <v>0</v>
      </c>
      <c r="F638" s="2">
        <v>0</v>
      </c>
      <c r="G638" s="3">
        <f t="shared" si="14"/>
        <v>2678738.4724100004</v>
      </c>
      <c r="H638" s="3">
        <f t="shared" si="15"/>
        <v>0.34000000031664968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20772.469999999972</v>
      </c>
      <c r="D640" s="2">
        <f>'PR-RAS'!E646</f>
        <v>89395.390000000363</v>
      </c>
      <c r="E640" s="2">
        <v>0</v>
      </c>
      <c r="F640" s="2">
        <v>0</v>
      </c>
      <c r="G640" s="3">
        <f t="shared" si="14"/>
        <v>127520.91675000046</v>
      </c>
      <c r="H640" s="3">
        <f t="shared" si="15"/>
        <v>0.86000000033527613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3507.45</v>
      </c>
      <c r="D641" s="2">
        <f>'PR-RAS'!E647</f>
        <v>0</v>
      </c>
      <c r="E641" s="2">
        <v>0</v>
      </c>
      <c r="F641" s="2">
        <v>0</v>
      </c>
      <c r="G641" s="3">
        <f t="shared" si="14"/>
        <v>2244.768</v>
      </c>
      <c r="H641" s="3">
        <f t="shared" si="15"/>
        <v>0.4499999999998181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17265.019999999997</v>
      </c>
      <c r="E642" s="2">
        <v>0</v>
      </c>
      <c r="F642" s="2">
        <v>0</v>
      </c>
      <c r="G642" s="3">
        <f t="shared" si="14"/>
        <v>22133.755639999996</v>
      </c>
      <c r="H642" s="3">
        <f t="shared" si="15"/>
        <v>1.9999999996798579E-2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17265.019999999971</v>
      </c>
      <c r="D644" s="2">
        <f>'PR-RAS'!E650</f>
        <v>106660.41000000035</v>
      </c>
      <c r="E644" s="2">
        <v>0</v>
      </c>
      <c r="F644" s="2">
        <v>0</v>
      </c>
      <c r="G644" s="3">
        <f t="shared" si="14"/>
        <v>148266.69512000043</v>
      </c>
      <c r="H644" s="3">
        <f t="shared" si="15"/>
        <v>0.43000000032407115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91608.73</v>
      </c>
      <c r="D645" s="2">
        <f>'PR-RAS'!E651</f>
        <v>0</v>
      </c>
      <c r="E645" s="2">
        <v>0</v>
      </c>
      <c r="F645" s="2">
        <v>0</v>
      </c>
      <c r="G645" s="3">
        <f t="shared" si="14"/>
        <v>58996.022120000001</v>
      </c>
      <c r="H645" s="3">
        <f t="shared" si="15"/>
        <v>0.27000000000407454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12444.13</v>
      </c>
      <c r="D646" s="2">
        <f>'PR-RAS'!E653</f>
        <v>61.94</v>
      </c>
      <c r="E646" s="2">
        <v>0</v>
      </c>
      <c r="F646" s="2">
        <v>0</v>
      </c>
      <c r="G646" s="3">
        <f t="shared" si="14"/>
        <v>8106.3664499999995</v>
      </c>
      <c r="H646" s="3">
        <f t="shared" si="15"/>
        <v>0.18999999999920192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1231824.6599999999</v>
      </c>
      <c r="D647" s="2">
        <f>'PR-RAS'!E654</f>
        <v>1396606.48</v>
      </c>
      <c r="E647" s="2">
        <v>0</v>
      </c>
      <c r="F647" s="2">
        <v>0</v>
      </c>
      <c r="G647" s="3">
        <f t="shared" si="14"/>
        <v>2600174.3025200004</v>
      </c>
      <c r="H647" s="3">
        <f t="shared" si="15"/>
        <v>0.82000000006519258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1244206.8500000001</v>
      </c>
      <c r="D648" s="2">
        <f>'PR-RAS'!E655</f>
        <v>1396668.34</v>
      </c>
      <c r="E648" s="2">
        <v>0</v>
      </c>
      <c r="F648" s="2">
        <v>0</v>
      </c>
      <c r="G648" s="3">
        <f t="shared" si="14"/>
        <v>2612290.6639100001</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61.93999999971129</v>
      </c>
      <c r="D649" s="2">
        <f>'PR-RAS'!E656</f>
        <v>7.9999999841675162E-2</v>
      </c>
      <c r="E649" s="2">
        <v>0</v>
      </c>
      <c r="F649" s="2">
        <v>0</v>
      </c>
      <c r="G649" s="3">
        <f t="shared" si="14"/>
        <v>40.240799999607731</v>
      </c>
      <c r="H649" s="3">
        <f t="shared" si="15"/>
        <v>0.14000000013038516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34</v>
      </c>
      <c r="E651" s="2">
        <v>0</v>
      </c>
      <c r="F651" s="2">
        <v>0</v>
      </c>
      <c r="G651" s="3">
        <f t="shared" si="14"/>
        <v>66.3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33</v>
      </c>
      <c r="E653" s="2">
        <v>0</v>
      </c>
      <c r="F653" s="2">
        <v>0</v>
      </c>
      <c r="G653" s="3">
        <f t="shared" si="14"/>
        <v>63.244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461.18</v>
      </c>
      <c r="D726" s="2">
        <f>'PR-RAS'!E733</f>
        <v>1324.32</v>
      </c>
      <c r="E726" s="2">
        <v>0</v>
      </c>
      <c r="F726" s="2">
        <v>0</v>
      </c>
      <c r="G726" s="3">
        <f t="shared" si="14"/>
        <v>2254.6194999999998</v>
      </c>
      <c r="H726" s="3">
        <f t="shared" si="15"/>
        <v>0.49999999999994316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20985.09</v>
      </c>
      <c r="D727" s="2">
        <f>'PR-RAS'!E734</f>
        <v>21572.73</v>
      </c>
      <c r="E727" s="2">
        <v>0</v>
      </c>
      <c r="F727" s="2">
        <v>0</v>
      </c>
      <c r="G727" s="3">
        <f t="shared" si="14"/>
        <v>46558.779300000002</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4035.66</v>
      </c>
      <c r="D729" s="2">
        <f>'PR-RAS'!E736</f>
        <v>0</v>
      </c>
      <c r="E729" s="2">
        <v>0</v>
      </c>
      <c r="F729" s="2">
        <v>0</v>
      </c>
      <c r="G729" s="3">
        <f t="shared" si="14"/>
        <v>2937.9604799999997</v>
      </c>
      <c r="H729" s="3">
        <f t="shared" si="15"/>
        <v>0.34000000000014552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13487.62</v>
      </c>
      <c r="D732" s="2">
        <f>'PR-RAS'!E739</f>
        <v>15780.14</v>
      </c>
      <c r="E732" s="2">
        <v>0</v>
      </c>
      <c r="F732" s="2">
        <v>0</v>
      </c>
      <c r="G732" s="3">
        <f t="shared" si="14"/>
        <v>32930.014900000002</v>
      </c>
      <c r="H732" s="3">
        <f t="shared" si="15"/>
        <v>0.51999999999861757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245</v>
      </c>
      <c r="E737" s="2">
        <v>0</v>
      </c>
      <c r="F737" s="2">
        <v>0</v>
      </c>
      <c r="G737" s="3">
        <f t="shared" si="28"/>
        <v>360.64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1154.49</v>
      </c>
      <c r="D759" s="2">
        <f>'PR-RAS'!E766</f>
        <v>1245.29</v>
      </c>
      <c r="E759" s="2">
        <v>0</v>
      </c>
      <c r="F759" s="2">
        <v>0</v>
      </c>
      <c r="G759" s="3">
        <f t="shared" si="14"/>
        <v>2762.9630599999996</v>
      </c>
      <c r="H759" s="3">
        <f t="shared" si="15"/>
        <v>0.77999999999997272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23601.73</v>
      </c>
      <c r="D910" s="2">
        <f>'PR-RAS'!E917</f>
        <v>0</v>
      </c>
      <c r="E910" s="2">
        <v>0</v>
      </c>
      <c r="F910" s="2">
        <v>0</v>
      </c>
      <c r="G910" s="3">
        <f t="shared" si="34"/>
        <v>21453.972570000002</v>
      </c>
      <c r="H910" s="3">
        <f t="shared" si="35"/>
        <v>0.27000000000043656</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5694.14</v>
      </c>
      <c r="D978" s="2">
        <f>'PR-RAS'!E985</f>
        <v>4322.83</v>
      </c>
      <c r="E978" s="2">
        <v>0</v>
      </c>
      <c r="F978" s="2">
        <v>0</v>
      </c>
      <c r="G978" s="3">
        <f t="shared" si="34"/>
        <v>14009.9846</v>
      </c>
      <c r="H978" s="3">
        <f t="shared" si="35"/>
        <v>0.31000000000040018</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20520.07</v>
      </c>
      <c r="D1005" s="2">
        <f>'PR-RAS'!E1014</f>
        <v>16197.24</v>
      </c>
      <c r="E1005" s="2">
        <v>0</v>
      </c>
      <c r="F1005" s="2">
        <v>0</v>
      </c>
      <c r="G1005" s="3">
        <f t="shared" si="34"/>
        <v>53126.208200000001</v>
      </c>
      <c r="H1005" s="3">
        <f t="shared" si="35"/>
        <v>0.30999999999949068</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149339.57999999999</v>
      </c>
      <c r="D1011" s="7">
        <f>BILANCA!E6</f>
        <v>80600.780000000072</v>
      </c>
      <c r="E1011" s="7">
        <v>0</v>
      </c>
      <c r="F1011" s="7">
        <v>0</v>
      </c>
      <c r="G1011" s="8">
        <f t="shared" ref="G1011:G1306" si="38">B1011/1000*C1011+B1011/500*D1011</f>
        <v>310.54114000000015</v>
      </c>
      <c r="H1011" s="8">
        <f t="shared" si="35"/>
        <v>0.63999999994121026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56070.709999999992</v>
      </c>
      <c r="D1012" s="2">
        <f>BILANCA!E7</f>
        <v>77369.97</v>
      </c>
      <c r="E1012" s="2">
        <v>0</v>
      </c>
      <c r="F1012" s="2">
        <v>0</v>
      </c>
      <c r="G1012" s="3">
        <f t="shared" si="38"/>
        <v>421.62130000000002</v>
      </c>
      <c r="H1012" s="3">
        <f t="shared" si="35"/>
        <v>0.32000000000698492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56070.709999999992</v>
      </c>
      <c r="D1017" s="2">
        <f>BILANCA!E12</f>
        <v>77369.97</v>
      </c>
      <c r="E1017" s="2">
        <v>0</v>
      </c>
      <c r="F1017" s="2">
        <v>0</v>
      </c>
      <c r="G1017" s="3">
        <f t="shared" si="38"/>
        <v>1475.67455</v>
      </c>
      <c r="H1017" s="3">
        <f t="shared" si="35"/>
        <v>0.32000000000698492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28265.459999999992</v>
      </c>
      <c r="D1024" s="2">
        <f>BILANCA!E19</f>
        <v>54285.070000000007</v>
      </c>
      <c r="E1024" s="2">
        <v>0</v>
      </c>
      <c r="F1024" s="2">
        <v>0</v>
      </c>
      <c r="G1024" s="3">
        <f t="shared" si="38"/>
        <v>1915.6984000000002</v>
      </c>
      <c r="H1024" s="3">
        <f t="shared" si="35"/>
        <v>0.52999999999883585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128722.79</v>
      </c>
      <c r="D1025" s="2">
        <f>BILANCA!E20</f>
        <v>168611.89</v>
      </c>
      <c r="E1025" s="2">
        <v>0</v>
      </c>
      <c r="F1025" s="2">
        <v>0</v>
      </c>
      <c r="G1025" s="3">
        <f t="shared" si="38"/>
        <v>6989.1985500000001</v>
      </c>
      <c r="H1025" s="3">
        <f t="shared" si="35"/>
        <v>0.319999999992433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21362.05</v>
      </c>
      <c r="D1026" s="2">
        <f>BILANCA!E21</f>
        <v>21362.05</v>
      </c>
      <c r="E1026" s="2">
        <v>0</v>
      </c>
      <c r="F1026" s="2">
        <v>0</v>
      </c>
      <c r="G1026" s="3">
        <f t="shared" si="38"/>
        <v>1025.3784000000001</v>
      </c>
      <c r="H1026" s="3">
        <f t="shared" si="35"/>
        <v>9.9999999998544808E-2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121819.38</v>
      </c>
      <c r="D1033" s="2">
        <f>BILANCA!E28</f>
        <v>135688.87</v>
      </c>
      <c r="E1033" s="2">
        <v>0</v>
      </c>
      <c r="F1033" s="2">
        <v>0</v>
      </c>
      <c r="G1033" s="3">
        <f t="shared" si="38"/>
        <v>9043.5337600000003</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24105.249999999996</v>
      </c>
      <c r="D1034" s="2">
        <f>BILANCA!E29</f>
        <v>19384.899999999998</v>
      </c>
      <c r="E1034" s="2">
        <v>0</v>
      </c>
      <c r="F1034" s="2">
        <v>0</v>
      </c>
      <c r="G1034" s="3">
        <f t="shared" si="38"/>
        <v>1509.0011999999997</v>
      </c>
      <c r="H1034" s="3">
        <f t="shared" si="35"/>
        <v>0.34999999999854481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41853.81</v>
      </c>
      <c r="D1035" s="2">
        <f>BILANCA!E30</f>
        <v>41853.81</v>
      </c>
      <c r="E1035" s="2">
        <v>0</v>
      </c>
      <c r="F1035" s="2">
        <v>0</v>
      </c>
      <c r="G1035" s="3">
        <f t="shared" si="38"/>
        <v>3139.03575</v>
      </c>
      <c r="H1035" s="3">
        <f t="shared" si="35"/>
        <v>0.38000000000465661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17748.560000000001</v>
      </c>
      <c r="D1039" s="2">
        <f>BILANCA!E34</f>
        <v>22468.91</v>
      </c>
      <c r="E1039" s="2">
        <v>0</v>
      </c>
      <c r="F1039" s="2">
        <v>0</v>
      </c>
      <c r="G1039" s="3">
        <f t="shared" si="38"/>
        <v>1817.9050200000001</v>
      </c>
      <c r="H1039" s="3">
        <f t="shared" si="35"/>
        <v>0.52999999999883585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3700</v>
      </c>
      <c r="D1050" s="2">
        <f>BILANCA!E45</f>
        <v>3700</v>
      </c>
      <c r="E1050" s="2">
        <v>0</v>
      </c>
      <c r="F1050" s="2">
        <v>0</v>
      </c>
      <c r="G1050" s="3">
        <f t="shared" si="38"/>
        <v>444</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3700</v>
      </c>
      <c r="D1052" s="2">
        <f>BILANCA!E47</f>
        <v>3700</v>
      </c>
      <c r="E1052" s="2">
        <v>0</v>
      </c>
      <c r="F1052" s="2">
        <v>0</v>
      </c>
      <c r="G1052" s="3">
        <f t="shared" si="38"/>
        <v>466.20000000000005</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8320.52</v>
      </c>
      <c r="D1059" s="2">
        <f>BILANCA!E54</f>
        <v>8994.92</v>
      </c>
      <c r="E1059" s="2">
        <v>0</v>
      </c>
      <c r="F1059" s="2">
        <v>0</v>
      </c>
      <c r="G1059" s="3">
        <f t="shared" si="38"/>
        <v>1289.2076400000001</v>
      </c>
      <c r="H1059" s="3">
        <f t="shared" si="35"/>
        <v>0.55999999999949068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8320.52</v>
      </c>
      <c r="D1060" s="2">
        <f>BILANCA!E55</f>
        <v>8994.92</v>
      </c>
      <c r="E1060" s="2">
        <v>0</v>
      </c>
      <c r="F1060" s="2">
        <v>0</v>
      </c>
      <c r="G1060" s="3">
        <f t="shared" si="38"/>
        <v>1315.518</v>
      </c>
      <c r="H1060" s="3">
        <f t="shared" si="35"/>
        <v>0.55999999999949068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93268.87</v>
      </c>
      <c r="D1074" s="2">
        <f>BILANCA!E69</f>
        <v>3230.810000000075</v>
      </c>
      <c r="E1074" s="2">
        <v>0</v>
      </c>
      <c r="F1074" s="2">
        <v>0</v>
      </c>
      <c r="G1074" s="3">
        <f t="shared" si="38"/>
        <v>6382.7513600000093</v>
      </c>
      <c r="H1074" s="3">
        <f t="shared" si="35"/>
        <v>0.31999999992967787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61.94</v>
      </c>
      <c r="D1075" s="2">
        <f>BILANCA!E70</f>
        <v>8.0000000074505806E-2</v>
      </c>
      <c r="E1075" s="2">
        <v>0</v>
      </c>
      <c r="F1075" s="2">
        <v>0</v>
      </c>
      <c r="G1075" s="3">
        <f t="shared" si="38"/>
        <v>4.0365000000096849</v>
      </c>
      <c r="H1075" s="3">
        <f t="shared" si="35"/>
        <v>0.14000000007450808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29.8</v>
      </c>
      <c r="D1076" s="2">
        <f>BILANCA!E71</f>
        <v>8.0000000074505806E-2</v>
      </c>
      <c r="E1076" s="2">
        <v>0</v>
      </c>
      <c r="F1076" s="2">
        <v>0</v>
      </c>
      <c r="G1076" s="3">
        <f t="shared" si="38"/>
        <v>1.9773600000098348</v>
      </c>
      <c r="H1076" s="3">
        <f t="shared" si="35"/>
        <v>0.2800000000745051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29.8</v>
      </c>
      <c r="D1078" s="2">
        <f>BILANCA!E73</f>
        <v>8.0000000074505806E-2</v>
      </c>
      <c r="E1078" s="2">
        <v>0</v>
      </c>
      <c r="F1078" s="2">
        <v>0</v>
      </c>
      <c r="G1078" s="3">
        <f t="shared" si="38"/>
        <v>2.0372800000101332</v>
      </c>
      <c r="H1078" s="3">
        <f t="shared" si="35"/>
        <v>0.2800000000745051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32.14</v>
      </c>
      <c r="D1085" s="2">
        <f>BILANCA!E80</f>
        <v>0</v>
      </c>
      <c r="E1085" s="2">
        <v>0</v>
      </c>
      <c r="F1085" s="2">
        <v>0</v>
      </c>
      <c r="G1085" s="3">
        <f t="shared" si="38"/>
        <v>2.4104999999999999</v>
      </c>
      <c r="H1085" s="3">
        <f t="shared" si="35"/>
        <v>0.14000000000000057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1598.2</v>
      </c>
      <c r="D1087" s="2">
        <f>BILANCA!E82</f>
        <v>3227.0200000000004</v>
      </c>
      <c r="E1087" s="2">
        <v>0</v>
      </c>
      <c r="F1087" s="2">
        <v>0</v>
      </c>
      <c r="G1087" s="3">
        <f t="shared" si="38"/>
        <v>620.02248000000009</v>
      </c>
      <c r="H1087" s="3">
        <f t="shared" si="35"/>
        <v>0.22000000000048203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1598.2</v>
      </c>
      <c r="D1092" s="2">
        <f>BILANCA!E87</f>
        <v>3227.0200000000004</v>
      </c>
      <c r="E1092" s="2">
        <v>0</v>
      </c>
      <c r="F1092" s="2">
        <v>0</v>
      </c>
      <c r="G1092" s="3">
        <f t="shared" si="38"/>
        <v>660.28368000000012</v>
      </c>
      <c r="H1092" s="3">
        <f t="shared" si="35"/>
        <v>0.22000000000048203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3.7100000000000364</v>
      </c>
      <c r="E1152" s="2">
        <v>0</v>
      </c>
      <c r="F1152" s="2">
        <v>0</v>
      </c>
      <c r="G1152" s="3">
        <f t="shared" si="38"/>
        <v>1.0536400000000103</v>
      </c>
      <c r="H1152" s="3">
        <f t="shared" si="41"/>
        <v>0.28999999999996362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3.7100000000000364</v>
      </c>
      <c r="E1167" s="2">
        <v>0</v>
      </c>
      <c r="F1167" s="2">
        <v>0</v>
      </c>
      <c r="G1167" s="3">
        <f t="shared" si="38"/>
        <v>1.1649400000000114</v>
      </c>
      <c r="H1167" s="3">
        <f t="shared" si="41"/>
        <v>0.28999999999996362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91608.73</v>
      </c>
      <c r="D1176" s="2">
        <f>BILANCA!E171</f>
        <v>0</v>
      </c>
      <c r="E1176" s="2">
        <v>0</v>
      </c>
      <c r="F1176" s="2">
        <v>0</v>
      </c>
      <c r="G1176" s="3">
        <f t="shared" si="38"/>
        <v>15207.04918</v>
      </c>
      <c r="H1176" s="3">
        <f t="shared" si="41"/>
        <v>0.27000000000407454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91608.73</v>
      </c>
      <c r="D1179" s="2">
        <f>BILANCA!E174</f>
        <v>0</v>
      </c>
      <c r="E1179" s="2">
        <v>0</v>
      </c>
      <c r="F1179" s="2">
        <v>0</v>
      </c>
      <c r="G1179" s="3">
        <f t="shared" si="38"/>
        <v>15481.87537</v>
      </c>
      <c r="H1179" s="3">
        <f t="shared" si="41"/>
        <v>0.27000000000407454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149339.57999999999</v>
      </c>
      <c r="D1180" s="2">
        <f>BILANCA!E176</f>
        <v>80600.77999999997</v>
      </c>
      <c r="E1180" s="2">
        <v>0</v>
      </c>
      <c r="F1180" s="2">
        <v>0</v>
      </c>
      <c r="G1180" s="3">
        <f t="shared" si="38"/>
        <v>52791.993799999989</v>
      </c>
      <c r="H1180" s="3">
        <f t="shared" si="41"/>
        <v>0.64000000004307367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131053.45999999999</v>
      </c>
      <c r="D1181" s="2">
        <f>BILANCA!E177</f>
        <v>126087.95999999996</v>
      </c>
      <c r="E1181" s="2">
        <v>0</v>
      </c>
      <c r="F1181" s="2">
        <v>0</v>
      </c>
      <c r="G1181" s="3">
        <f t="shared" si="38"/>
        <v>65532.223979999995</v>
      </c>
      <c r="H1181" s="3">
        <f t="shared" si="41"/>
        <v>0.50000000002910383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110533.38999999998</v>
      </c>
      <c r="D1182" s="2">
        <f>BILANCA!E178</f>
        <v>109435.46999999996</v>
      </c>
      <c r="E1182" s="2">
        <v>0</v>
      </c>
      <c r="F1182" s="2">
        <v>0</v>
      </c>
      <c r="G1182" s="3">
        <f t="shared" si="38"/>
        <v>56657.544759999975</v>
      </c>
      <c r="H1182" s="3">
        <f t="shared" si="41"/>
        <v>0.85999999994237442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91608.73</v>
      </c>
      <c r="D1183" s="2">
        <f>BILANCA!E179</f>
        <v>100548.96999999997</v>
      </c>
      <c r="E1183" s="2">
        <v>0</v>
      </c>
      <c r="F1183" s="2">
        <v>0</v>
      </c>
      <c r="G1183" s="3">
        <f t="shared" si="38"/>
        <v>50638.253909999985</v>
      </c>
      <c r="H1183" s="3">
        <f t="shared" si="41"/>
        <v>0.30000000003201421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18816.009999999998</v>
      </c>
      <c r="D1184" s="2">
        <f>BILANCA!E180</f>
        <v>8808.859999999986</v>
      </c>
      <c r="E1184" s="2">
        <v>0</v>
      </c>
      <c r="F1184" s="2">
        <v>0</v>
      </c>
      <c r="G1184" s="3">
        <f t="shared" si="38"/>
        <v>6339.469019999995</v>
      </c>
      <c r="H1184" s="3">
        <f t="shared" si="41"/>
        <v>0.15000000001236913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108.43</v>
      </c>
      <c r="D1185" s="2">
        <f>BILANCA!E181</f>
        <v>77.560000000000059</v>
      </c>
      <c r="E1185" s="2">
        <v>0</v>
      </c>
      <c r="F1185" s="2">
        <v>0</v>
      </c>
      <c r="G1185" s="3">
        <f t="shared" si="38"/>
        <v>46.121250000000018</v>
      </c>
      <c r="H1185" s="3">
        <f t="shared" si="41"/>
        <v>0.8699999999999477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108.43</v>
      </c>
      <c r="D1188" s="2">
        <f>BILANCA!E184</f>
        <v>77.560000000000059</v>
      </c>
      <c r="E1188" s="2">
        <v>0</v>
      </c>
      <c r="F1188" s="2">
        <v>0</v>
      </c>
      <c r="G1188" s="3">
        <f t="shared" si="38"/>
        <v>46.911900000000017</v>
      </c>
      <c r="H1188" s="3">
        <f t="shared" si="41"/>
        <v>0.8699999999999477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0.22</v>
      </c>
      <c r="D1200" s="2">
        <f>BILANCA!E196</f>
        <v>7.999999999992724E-2</v>
      </c>
      <c r="E1200" s="2">
        <v>0</v>
      </c>
      <c r="F1200" s="2">
        <v>0</v>
      </c>
      <c r="G1200" s="3">
        <f t="shared" si="38"/>
        <v>7.2199999999972356E-2</v>
      </c>
      <c r="H1200" s="3">
        <f t="shared" si="41"/>
        <v>0.29999999999992721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20520.07</v>
      </c>
      <c r="D1223" s="2">
        <f>BILANCA!E219</f>
        <v>16197.24</v>
      </c>
      <c r="E1223" s="2">
        <v>0</v>
      </c>
      <c r="F1223" s="2">
        <v>0</v>
      </c>
      <c r="G1223" s="3">
        <f t="shared" si="38"/>
        <v>11270.799149999999</v>
      </c>
      <c r="H1223" s="3">
        <f t="shared" si="41"/>
        <v>0.30999999999949068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20520.07</v>
      </c>
      <c r="D1224" s="2">
        <f>BILANCA!E220</f>
        <v>16197.24</v>
      </c>
      <c r="E1224" s="2">
        <v>0</v>
      </c>
      <c r="F1224" s="2">
        <v>0</v>
      </c>
      <c r="G1224" s="3">
        <f t="shared" si="38"/>
        <v>11323.7137</v>
      </c>
      <c r="H1224" s="3">
        <f t="shared" si="41"/>
        <v>0.30999999999949068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20520.07</v>
      </c>
      <c r="D1231" s="2">
        <f>BILANCA!E227</f>
        <v>16197.24</v>
      </c>
      <c r="E1231" s="2">
        <v>0</v>
      </c>
      <c r="F1231" s="2">
        <v>0</v>
      </c>
      <c r="G1231" s="3">
        <f t="shared" si="38"/>
        <v>11694.11555</v>
      </c>
      <c r="H1231" s="3">
        <f t="shared" si="41"/>
        <v>0.30999999999949068</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455.25</v>
      </c>
      <c r="E1251" s="2">
        <v>0</v>
      </c>
      <c r="F1251" s="2">
        <v>0</v>
      </c>
      <c r="G1251" s="3">
        <f>B1251/1000*C1251+B1251/500*D1251</f>
        <v>219.43049999999999</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18286.120000000003</v>
      </c>
      <c r="D1255" s="2">
        <f>BILANCA!E251</f>
        <v>-45487.18</v>
      </c>
      <c r="E1255" s="2">
        <v>0</v>
      </c>
      <c r="F1255" s="2">
        <v>0</v>
      </c>
      <c r="G1255" s="3">
        <f t="shared" si="38"/>
        <v>-17808.618799999997</v>
      </c>
      <c r="H1255" s="3">
        <f t="shared" si="41"/>
        <v>0.30000000000291038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35551.14</v>
      </c>
      <c r="D1256" s="2">
        <f>BILANCA!E252</f>
        <v>61173.23</v>
      </c>
      <c r="E1256" s="2">
        <v>0</v>
      </c>
      <c r="F1256" s="2">
        <v>0</v>
      </c>
      <c r="G1256" s="3">
        <f t="shared" si="38"/>
        <v>38842.809600000001</v>
      </c>
      <c r="H1256" s="3">
        <f t="shared" si="41"/>
        <v>0.37000000000261934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56071.21</v>
      </c>
      <c r="D1257" s="2">
        <f>BILANCA!E253</f>
        <v>77370.47</v>
      </c>
      <c r="E1257" s="2">
        <v>0</v>
      </c>
      <c r="F1257" s="2">
        <v>0</v>
      </c>
      <c r="G1257" s="3">
        <f t="shared" si="38"/>
        <v>52070.601049999997</v>
      </c>
      <c r="H1257" s="3">
        <f t="shared" si="41"/>
        <v>0.68000000000029104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20520.07</v>
      </c>
      <c r="D1258" s="2">
        <f>BILANCA!E254</f>
        <v>16197.24</v>
      </c>
      <c r="E1258" s="2">
        <v>0</v>
      </c>
      <c r="F1258" s="2">
        <v>0</v>
      </c>
      <c r="G1258" s="3">
        <f t="shared" si="38"/>
        <v>13122.8084</v>
      </c>
      <c r="H1258" s="3">
        <f t="shared" si="41"/>
        <v>0.30999999999949068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-17265.019999999997</v>
      </c>
      <c r="D1259" s="2">
        <f>BILANCA!E255</f>
        <v>-106660.41</v>
      </c>
      <c r="E1259" s="2">
        <v>0</v>
      </c>
      <c r="F1259" s="2">
        <v>0</v>
      </c>
      <c r="G1259" s="3">
        <f t="shared" si="38"/>
        <v>-57415.874159999999</v>
      </c>
      <c r="H1259" s="3">
        <f t="shared" si="41"/>
        <v>0.43000000000029104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20520.07</v>
      </c>
      <c r="D1260" s="2">
        <f>BILANCA!E256</f>
        <v>16197.24</v>
      </c>
      <c r="E1260" s="2">
        <v>0</v>
      </c>
      <c r="F1260" s="2">
        <v>0</v>
      </c>
      <c r="G1260" s="3">
        <f t="shared" si="38"/>
        <v>13228.637500000001</v>
      </c>
      <c r="H1260" s="3">
        <f t="shared" si="41"/>
        <v>0.30999999999949068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20520.07</v>
      </c>
      <c r="D1263" s="2">
        <f>BILANCA!E259</f>
        <v>16197.24</v>
      </c>
      <c r="E1263" s="2">
        <v>0</v>
      </c>
      <c r="F1263" s="2">
        <v>0</v>
      </c>
      <c r="G1263" s="3">
        <f t="shared" si="38"/>
        <v>13387.381149999999</v>
      </c>
      <c r="H1263" s="3">
        <f t="shared" si="41"/>
        <v>0.30999999999949068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37785.089999999997</v>
      </c>
      <c r="D1264" s="2">
        <f>BILANCA!E260</f>
        <v>122857.65000000001</v>
      </c>
      <c r="E1264" s="2">
        <v>0</v>
      </c>
      <c r="F1264" s="2">
        <v>0</v>
      </c>
      <c r="G1264" s="3">
        <f t="shared" si="38"/>
        <v>72009.099060000008</v>
      </c>
      <c r="H1264" s="3">
        <f t="shared" si="41"/>
        <v>0.43999999998777639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17265.02</v>
      </c>
      <c r="D1265" s="2">
        <f>BILANCA!E261</f>
        <v>106660.41</v>
      </c>
      <c r="E1265" s="2">
        <v>0</v>
      </c>
      <c r="F1265" s="2">
        <v>0</v>
      </c>
      <c r="G1265" s="3">
        <f t="shared" si="38"/>
        <v>58799.389200000005</v>
      </c>
      <c r="H1265" s="3">
        <f t="shared" si="41"/>
        <v>0.43000000000392902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20520.07</v>
      </c>
      <c r="D1266" s="2">
        <f>BILANCA!E262</f>
        <v>16197.24</v>
      </c>
      <c r="E1266" s="2">
        <v>0</v>
      </c>
      <c r="F1266" s="2">
        <v>0</v>
      </c>
      <c r="G1266" s="3">
        <f t="shared" si="38"/>
        <v>13546.124800000001</v>
      </c>
      <c r="H1266" s="3">
        <f t="shared" si="41"/>
        <v>0.30999999999949068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68055.92</v>
      </c>
      <c r="D1301" s="2">
        <f>BILANCA!E297</f>
        <v>68055.92</v>
      </c>
      <c r="E1301" s="2">
        <v>0</v>
      </c>
      <c r="F1301" s="2">
        <v>0</v>
      </c>
      <c r="G1301" s="3">
        <f t="shared" si="38"/>
        <v>59412.818159999995</v>
      </c>
      <c r="H1301" s="3">
        <f t="shared" si="41"/>
        <v>0.16000000000349246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68055.92</v>
      </c>
      <c r="D1302" s="2">
        <f>BILANCA!E298</f>
        <v>68055.92</v>
      </c>
      <c r="E1302" s="2">
        <v>0</v>
      </c>
      <c r="F1302" s="2">
        <v>0</v>
      </c>
      <c r="G1302" s="3">
        <f t="shared" si="38"/>
        <v>59616.985919999999</v>
      </c>
      <c r="H1302" s="3">
        <f t="shared" si="41"/>
        <v>0.16000000000349246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3.7100000000000364</v>
      </c>
      <c r="E1306" s="2">
        <v>0</v>
      </c>
      <c r="F1306" s="2">
        <v>0</v>
      </c>
      <c r="G1306" s="3">
        <f t="shared" si="38"/>
        <v>2.1963200000000214</v>
      </c>
      <c r="H1306" s="3">
        <f t="shared" si="41"/>
        <v>0.28999999999996362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1371.04</v>
      </c>
      <c r="E1311" s="2">
        <v>0</v>
      </c>
      <c r="F1311" s="2">
        <v>0</v>
      </c>
      <c r="G1311" s="3">
        <f t="shared" si="52"/>
        <v>825.3660799999999</v>
      </c>
      <c r="H1311" s="3">
        <f t="shared" si="41"/>
        <v>3.999999999996362E-2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1598.2</v>
      </c>
      <c r="D1312" s="2">
        <f>BILANCA!E309</f>
        <v>1855.98</v>
      </c>
      <c r="E1312" s="2">
        <v>0</v>
      </c>
      <c r="F1312" s="2">
        <v>0</v>
      </c>
      <c r="G1312" s="3">
        <f t="shared" si="52"/>
        <v>1603.66832</v>
      </c>
      <c r="H1312" s="3">
        <f t="shared" si="41"/>
        <v>0.22000000000002728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3.7100000000000364</v>
      </c>
      <c r="E1338" s="2">
        <v>0</v>
      </c>
      <c r="F1338" s="2">
        <v>0</v>
      </c>
      <c r="G1338" s="3">
        <f t="shared" si="52"/>
        <v>2.4337600000000239</v>
      </c>
      <c r="H1338" s="3">
        <f t="shared" si="41"/>
        <v>0.28999999999996362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110533.39</v>
      </c>
      <c r="D1340" s="2">
        <f>BILANCA!E337</f>
        <v>109435.46999999996</v>
      </c>
      <c r="E1340" s="2">
        <v>0</v>
      </c>
      <c r="F1340" s="2">
        <v>0</v>
      </c>
      <c r="G1340" s="3">
        <f t="shared" si="52"/>
        <v>108703.42889999997</v>
      </c>
      <c r="H1340" s="3">
        <f t="shared" si="41"/>
        <v>0.85999999995692633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20520.07</v>
      </c>
      <c r="D1346" s="2">
        <f>BILANCA!E343</f>
        <v>16197.24</v>
      </c>
      <c r="E1346" s="2">
        <v>0</v>
      </c>
      <c r="F1346" s="2">
        <v>0</v>
      </c>
      <c r="G1346" s="3">
        <f t="shared" si="52"/>
        <v>17779.288800000002</v>
      </c>
      <c r="H1346" s="3">
        <f t="shared" si="41"/>
        <v>0.30999999999949068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0.22</v>
      </c>
      <c r="D1347" s="2">
        <f>BILANCA!E344</f>
        <v>7.999999999992724E-2</v>
      </c>
      <c r="E1347" s="2">
        <v>0</v>
      </c>
      <c r="F1347" s="2">
        <v>0</v>
      </c>
      <c r="G1347" s="3">
        <f t="shared" si="52"/>
        <v>0.12805999999995099</v>
      </c>
      <c r="H1347" s="3">
        <f t="shared" si="41"/>
        <v>0.29999999999992721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20520.07</v>
      </c>
      <c r="D1357" s="2">
        <f>BILANCA!E354</f>
        <v>16197.24</v>
      </c>
      <c r="E1357" s="2">
        <v>0</v>
      </c>
      <c r="F1357" s="2">
        <v>0</v>
      </c>
      <c r="G1357" s="3">
        <f t="shared" si="52"/>
        <v>18361.348849999998</v>
      </c>
      <c r="H1357" s="3">
        <f t="shared" si="41"/>
        <v>0.30999999999949068</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455.25</v>
      </c>
      <c r="E1383" s="2">
        <v>0</v>
      </c>
      <c r="F1383" s="2">
        <v>0</v>
      </c>
      <c r="G1383" s="3">
        <f t="shared" si="59"/>
        <v>339.61649999999997</v>
      </c>
      <c r="H1383" s="3">
        <f t="shared" si="60"/>
        <v>0.25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68055.92</v>
      </c>
      <c r="D1395" s="2">
        <f>BILANCA!E392</f>
        <v>68055.92</v>
      </c>
      <c r="E1395" s="2">
        <v>0</v>
      </c>
      <c r="F1395" s="2">
        <v>0</v>
      </c>
      <c r="G1395" s="3">
        <f t="shared" si="61"/>
        <v>78604.587599999999</v>
      </c>
      <c r="H1395" s="3">
        <f t="shared" si="62"/>
        <v>0.16000000000349246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1259054.6100000001</v>
      </c>
      <c r="D1424" s="2">
        <f>'RAS-funkcijski'!E28</f>
        <v>1465923.26</v>
      </c>
      <c r="E1424" s="2">
        <v>0</v>
      </c>
      <c r="F1424" s="2">
        <v>0</v>
      </c>
      <c r="G1424" s="3">
        <f t="shared" si="52"/>
        <v>100581.62712000002</v>
      </c>
      <c r="H1424" s="3">
        <f t="shared" si="41"/>
        <v>0.64999999990686774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1259054.6100000001</v>
      </c>
      <c r="D1427" s="2">
        <f>'RAS-funkcijski'!E31</f>
        <v>1465923.26</v>
      </c>
      <c r="E1427" s="2">
        <v>0</v>
      </c>
      <c r="F1427" s="2">
        <v>0</v>
      </c>
      <c r="G1427" s="3">
        <f t="shared" si="52"/>
        <v>113154.33051</v>
      </c>
      <c r="H1427" s="3">
        <f t="shared" si="41"/>
        <v>0.64999999990686774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1259054.6100000001</v>
      </c>
      <c r="D1537" s="14">
        <f>'RAS-funkcijski'!E141</f>
        <v>1465923.26</v>
      </c>
      <c r="E1537" s="14">
        <v>0</v>
      </c>
      <c r="F1537" s="14">
        <v>0</v>
      </c>
      <c r="G1537" s="15">
        <f t="shared" si="52"/>
        <v>574153.45481000002</v>
      </c>
      <c r="H1537" s="15">
        <f t="shared" si="63"/>
        <v>0.64999999990686774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39889.1</v>
      </c>
      <c r="D1538" s="7">
        <f>'P-VRIO'!E5</f>
        <v>0</v>
      </c>
      <c r="E1538" s="7">
        <v>0</v>
      </c>
      <c r="F1538" s="7">
        <v>0</v>
      </c>
      <c r="G1538" s="8">
        <f t="shared" si="52"/>
        <v>39.889099999999999</v>
      </c>
      <c r="H1538" s="8">
        <f t="shared" si="63"/>
        <v>9.9999999998544808E-2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39889.1</v>
      </c>
      <c r="D1555" s="2">
        <f>'P-VRIO'!E22</f>
        <v>0</v>
      </c>
      <c r="E1555" s="2">
        <v>0</v>
      </c>
      <c r="F1555" s="2">
        <v>0</v>
      </c>
      <c r="G1555" s="3">
        <f t="shared" si="52"/>
        <v>718.00379999999996</v>
      </c>
      <c r="H1555" s="3">
        <f t="shared" si="63"/>
        <v>9.9999999998544808E-2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39889.1</v>
      </c>
      <c r="D1556" s="2">
        <f>'P-VRIO'!E23</f>
        <v>0</v>
      </c>
      <c r="E1556" s="2">
        <v>0</v>
      </c>
      <c r="F1556" s="2">
        <v>0</v>
      </c>
      <c r="G1556" s="3">
        <f t="shared" si="52"/>
        <v>757.89289999999994</v>
      </c>
      <c r="H1556" s="3">
        <f t="shared" si="63"/>
        <v>9.9999999998544808E-2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39889.1</v>
      </c>
      <c r="D1557" s="2">
        <f>'P-VRIO'!E24</f>
        <v>0</v>
      </c>
      <c r="E1557" s="2">
        <v>0</v>
      </c>
      <c r="F1557" s="2">
        <v>0</v>
      </c>
      <c r="G1557" s="3">
        <f t="shared" si="52"/>
        <v>797.78200000000004</v>
      </c>
      <c r="H1557" s="3">
        <f t="shared" si="63"/>
        <v>9.9999999998544808E-2</v>
      </c>
      <c r="I1557" s="11">
        <f t="shared" ref="I1557:I1562" si="66">G1557*H1557</f>
        <v>79.778199998839085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131053.46</v>
      </c>
      <c r="D1582" s="7"/>
      <c r="E1582" s="7">
        <v>0</v>
      </c>
      <c r="F1582" s="7">
        <v>0</v>
      </c>
      <c r="G1582" s="8">
        <f t="shared" ref="G1582:G1686" si="70">B1582/1000*C1582</f>
        <v>131.05346</v>
      </c>
      <c r="H1582" s="8">
        <f t="shared" ref="H1582:H1686" si="71">ABS(C1582-ROUND(C1582,0))</f>
        <v>0.46000000000640284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1388980.23</v>
      </c>
      <c r="D1583" s="2">
        <v>0</v>
      </c>
      <c r="E1583" s="2">
        <v>0</v>
      </c>
      <c r="F1583" s="2">
        <v>0</v>
      </c>
      <c r="G1583" s="3">
        <f t="shared" si="70"/>
        <v>2777.9604600000002</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5991.81</v>
      </c>
      <c r="D1584" s="2">
        <v>0</v>
      </c>
      <c r="E1584" s="2">
        <v>0</v>
      </c>
      <c r="F1584" s="2">
        <v>0</v>
      </c>
      <c r="G1584" s="3">
        <f t="shared" si="70"/>
        <v>17.975430000000003</v>
      </c>
      <c r="H1584" s="3">
        <f t="shared" si="71"/>
        <v>0.18999999999959982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1382988.42</v>
      </c>
      <c r="D1585" s="2">
        <v>0</v>
      </c>
      <c r="E1585" s="2">
        <v>0</v>
      </c>
      <c r="F1585" s="2">
        <v>0</v>
      </c>
      <c r="G1585" s="3">
        <f t="shared" si="70"/>
        <v>5531.9536799999996</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1181553.18</v>
      </c>
      <c r="D1586" s="2">
        <v>0</v>
      </c>
      <c r="E1586" s="2">
        <v>0</v>
      </c>
      <c r="F1586" s="2">
        <v>0</v>
      </c>
      <c r="G1586" s="3">
        <f t="shared" si="70"/>
        <v>5907.7658999999994</v>
      </c>
      <c r="H1586" s="3">
        <f t="shared" si="71"/>
        <v>0.17999999993480742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197493.62</v>
      </c>
      <c r="D1587" s="2">
        <v>0</v>
      </c>
      <c r="E1587" s="2">
        <v>0</v>
      </c>
      <c r="F1587" s="2">
        <v>0</v>
      </c>
      <c r="G1587" s="3">
        <f t="shared" si="70"/>
        <v>1184.96172</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2126.5700000000002</v>
      </c>
      <c r="D1588" s="2">
        <v>0</v>
      </c>
      <c r="E1588" s="2">
        <v>0</v>
      </c>
      <c r="F1588" s="2">
        <v>0</v>
      </c>
      <c r="G1588" s="3">
        <f t="shared" si="70"/>
        <v>14.885990000000001</v>
      </c>
      <c r="H1588" s="3">
        <f t="shared" si="71"/>
        <v>0.42999999999983629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1815.05</v>
      </c>
      <c r="D1593" s="2">
        <v>0</v>
      </c>
      <c r="E1593" s="2">
        <v>0</v>
      </c>
      <c r="F1593" s="2">
        <v>0</v>
      </c>
      <c r="G1593" s="3">
        <f t="shared" si="70"/>
        <v>21.7806</v>
      </c>
      <c r="H1593" s="3">
        <f t="shared" si="71"/>
        <v>4.9999999999954525E-2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1393945.73</v>
      </c>
      <c r="D1602" s="2">
        <v>0</v>
      </c>
      <c r="E1602" s="2">
        <v>0</v>
      </c>
      <c r="F1602" s="2">
        <v>0</v>
      </c>
      <c r="G1602" s="3">
        <f t="shared" si="70"/>
        <v>29272.860330000003</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5536.56</v>
      </c>
      <c r="D1603" s="2">
        <v>0</v>
      </c>
      <c r="E1603" s="2">
        <v>0</v>
      </c>
      <c r="F1603" s="2">
        <v>0</v>
      </c>
      <c r="G1603" s="3">
        <f t="shared" si="70"/>
        <v>121.80432</v>
      </c>
      <c r="H1603" s="3">
        <f t="shared" si="71"/>
        <v>0.43999999999959982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1384086.3399999999</v>
      </c>
      <c r="D1604" s="2">
        <v>0</v>
      </c>
      <c r="E1604" s="2">
        <v>0</v>
      </c>
      <c r="F1604" s="2">
        <v>0</v>
      </c>
      <c r="G1604" s="3">
        <f t="shared" si="70"/>
        <v>31833.985819999994</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1170766.96</v>
      </c>
      <c r="D1605" s="2">
        <v>0</v>
      </c>
      <c r="E1605" s="2">
        <v>0</v>
      </c>
      <c r="F1605" s="2">
        <v>0</v>
      </c>
      <c r="G1605" s="3">
        <f t="shared" si="70"/>
        <v>28098.407039999998</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209346.75</v>
      </c>
      <c r="D1606" s="2">
        <v>0</v>
      </c>
      <c r="E1606" s="2">
        <v>0</v>
      </c>
      <c r="F1606" s="2">
        <v>0</v>
      </c>
      <c r="G1606" s="3">
        <f t="shared" si="70"/>
        <v>5233.6687500000007</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2157.44</v>
      </c>
      <c r="D1607" s="2">
        <v>0</v>
      </c>
      <c r="E1607" s="2">
        <v>0</v>
      </c>
      <c r="F1607" s="2">
        <v>0</v>
      </c>
      <c r="G1607" s="3">
        <f t="shared" si="70"/>
        <v>56.093440000000001</v>
      </c>
      <c r="H1607" s="3">
        <f t="shared" si="71"/>
        <v>0.44000000000005457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1815.19</v>
      </c>
      <c r="D1612" s="2">
        <v>0</v>
      </c>
      <c r="E1612" s="2">
        <v>0</v>
      </c>
      <c r="F1612" s="2">
        <v>0</v>
      </c>
      <c r="G1612" s="3">
        <f t="shared" si="70"/>
        <v>56.270890000000001</v>
      </c>
      <c r="H1612" s="3">
        <f t="shared" si="71"/>
        <v>0.19000000000005457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4322.83</v>
      </c>
      <c r="D1614" s="2">
        <v>0</v>
      </c>
      <c r="E1614" s="2">
        <v>0</v>
      </c>
      <c r="F1614" s="2">
        <v>0</v>
      </c>
      <c r="G1614" s="3">
        <f t="shared" si="70"/>
        <v>142.65339</v>
      </c>
      <c r="H1614" s="3">
        <f t="shared" si="71"/>
        <v>0.17000000000007276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4322.83</v>
      </c>
      <c r="D1618" s="2">
        <v>0</v>
      </c>
      <c r="E1618" s="2">
        <v>0</v>
      </c>
      <c r="F1618" s="2">
        <v>0</v>
      </c>
      <c r="G1618" s="3">
        <f t="shared" si="70"/>
        <v>159.94470999999999</v>
      </c>
      <c r="H1618" s="3">
        <f t="shared" si="71"/>
        <v>0.17000000000007276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126087.95999999996</v>
      </c>
      <c r="D1621" s="2">
        <v>0</v>
      </c>
      <c r="E1621" s="2">
        <v>0</v>
      </c>
      <c r="F1621" s="2">
        <v>0</v>
      </c>
      <c r="G1621" s="3">
        <f t="shared" si="70"/>
        <v>5043.518399999999</v>
      </c>
      <c r="H1621" s="3">
        <f t="shared" si="71"/>
        <v>4.0000000037252903E-2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126087.95999999998</v>
      </c>
      <c r="D1681" s="2">
        <v>0</v>
      </c>
      <c r="E1681" s="2">
        <v>0</v>
      </c>
      <c r="F1681" s="2">
        <v>0</v>
      </c>
      <c r="G1681" s="3">
        <f t="shared" si="70"/>
        <v>12608.795999999998</v>
      </c>
      <c r="H1681" s="3">
        <f t="shared" si="71"/>
        <v>4.0000000022700988E-2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455.25</v>
      </c>
      <c r="D1682" s="2">
        <v>0</v>
      </c>
      <c r="E1682" s="2">
        <v>0</v>
      </c>
      <c r="F1682" s="2">
        <v>0</v>
      </c>
      <c r="G1682" s="3">
        <f t="shared" si="70"/>
        <v>45.980250000000005</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109435.46999999997</v>
      </c>
      <c r="D1683" s="2">
        <v>0</v>
      </c>
      <c r="E1683" s="2">
        <v>0</v>
      </c>
      <c r="F1683" s="2">
        <v>0</v>
      </c>
      <c r="G1683" s="3">
        <f t="shared" si="70"/>
        <v>11162.417939999996</v>
      </c>
      <c r="H1683" s="3">
        <f t="shared" si="71"/>
        <v>0.46999999997206032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16197.24</v>
      </c>
      <c r="D1685" s="2">
        <v>0</v>
      </c>
      <c r="E1685" s="2">
        <v>0</v>
      </c>
      <c r="F1685" s="2">
        <v>0</v>
      </c>
      <c r="G1685" s="3">
        <f>B1685/1000*C1685</f>
        <v>1684.5129599999998</v>
      </c>
      <c r="H1685" s="3">
        <f>ABS(C1685-ROUND(C1685,0))</f>
        <v>0.23999999999978172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4655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1220374.55</v>
      </c>
      <c r="I17" s="275">
        <f>'PR-RAS'!E6</f>
        <v>1380850.7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1235452.8800000001</v>
      </c>
      <c r="I18" s="275">
        <f>'PR-RAS'!E152</f>
        <v>1465923.2600000002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17265.019999999971</v>
      </c>
      <c r="I20" s="275">
        <f>'PR-RAS'!E650</f>
        <v>106660.41000000035</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56070.709999999992</v>
      </c>
      <c r="I22" s="275">
        <f>BILANCA!E7</f>
        <v>77369.97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93268.87</v>
      </c>
      <c r="I23" s="275">
        <f>BILANCA!E69</f>
        <v>3230.810000000075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131053.45999999999</v>
      </c>
      <c r="I24" s="275">
        <f>BILANCA!E177</f>
        <v>126087.95999999996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18286.120000000003</v>
      </c>
      <c r="I25" s="275">
        <f>BILANCA!E251</f>
        <v>-45487.18</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1259054.6100000001</v>
      </c>
      <c r="I31" s="275">
        <f>'RAS-funkcijski'!E141</f>
        <v>1465923.26</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39889.1</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39889.1</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131053.46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126087.95999999996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126087.95999999998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42" zoomScaleNormal="100" workbookViewId="0">
      <selection activeCell="D812" sqref="D81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1220374.55</v>
      </c>
      <c r="E6" s="60">
        <f>E7+E43+E49+E82+E106+E125+E134+E140</f>
        <v>1380850.7</v>
      </c>
      <c r="F6" s="45">
        <f t="shared" ref="F6:F132" si="0">IF(D6&lt;&gt;0,IF(E6/D6&gt;=100,"&gt;&gt;100",E6/D6*100),"-")</f>
        <v>113.14974570716834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165.54</v>
      </c>
      <c r="E125" s="60">
        <f t="shared" si="22"/>
        <v>624.98</v>
      </c>
      <c r="F125" s="45">
        <f t="shared" si="0"/>
        <v>377.5401715597439</v>
      </c>
    </row>
    <row r="126" spans="1:6" ht="12.75" customHeight="1" x14ac:dyDescent="0.2">
      <c r="A126" s="63">
        <v>661</v>
      </c>
      <c r="B126" s="65" t="s">
        <v>255</v>
      </c>
      <c r="C126" s="247" t="s">
        <v>256</v>
      </c>
      <c r="D126" s="60">
        <f t="shared" ref="D126:E126" si="23">SUM(D127:D128)</f>
        <v>165.54</v>
      </c>
      <c r="E126" s="60">
        <f t="shared" si="23"/>
        <v>624.98</v>
      </c>
      <c r="F126" s="45">
        <f t="shared" si="0"/>
        <v>377.5401715597439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165.54</v>
      </c>
      <c r="E128" s="194">
        <v>624.98</v>
      </c>
      <c r="F128" s="45">
        <f t="shared" si="0"/>
        <v>377.5401715597439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1220209.01</v>
      </c>
      <c r="E134" s="60">
        <f t="shared" si="25"/>
        <v>1380225.72</v>
      </c>
      <c r="F134" s="45">
        <f t="shared" ref="F134:F229" si="26">IF(D134&lt;&gt;0,IF(E134/D134&gt;=100,"&gt;&gt;100",E134/D134*100),"-")</f>
        <v>113.11387710536573</v>
      </c>
    </row>
    <row r="135" spans="1:6" ht="24" x14ac:dyDescent="0.2">
      <c r="A135" s="63">
        <v>671</v>
      </c>
      <c r="B135" s="182" t="s">
        <v>273</v>
      </c>
      <c r="C135" s="247" t="s">
        <v>274</v>
      </c>
      <c r="D135" s="60">
        <f t="shared" ref="D135:E135" si="27">SUM(D136:D138)</f>
        <v>1220209.01</v>
      </c>
      <c r="E135" s="60">
        <f t="shared" si="27"/>
        <v>1380225.72</v>
      </c>
      <c r="F135" s="45">
        <f t="shared" si="26"/>
        <v>113.11387710536573</v>
      </c>
    </row>
    <row r="136" spans="1:6" ht="12.75" customHeight="1" x14ac:dyDescent="0.2">
      <c r="A136" s="63">
        <v>6711</v>
      </c>
      <c r="B136" s="65" t="s">
        <v>275</v>
      </c>
      <c r="C136" s="247" t="s">
        <v>276</v>
      </c>
      <c r="D136" s="194">
        <v>1214545.71</v>
      </c>
      <c r="E136" s="194">
        <v>1375902.89</v>
      </c>
      <c r="F136" s="45">
        <f t="shared" si="26"/>
        <v>113.28539376257811</v>
      </c>
    </row>
    <row r="137" spans="1:6" ht="24" x14ac:dyDescent="0.2">
      <c r="A137" s="63">
        <v>6712</v>
      </c>
      <c r="B137" s="182" t="s">
        <v>277</v>
      </c>
      <c r="C137" s="247" t="s">
        <v>278</v>
      </c>
      <c r="D137" s="194">
        <v>5663.3</v>
      </c>
      <c r="E137" s="194">
        <v>4322.83</v>
      </c>
      <c r="F137" s="45">
        <f t="shared" si="26"/>
        <v>76.330584641463446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1235452.8800000001</v>
      </c>
      <c r="E152" s="60">
        <f>E153+E164+E202+E221+E230+E262+E273</f>
        <v>1465923.2600000002</v>
      </c>
      <c r="F152" s="45">
        <f t="shared" si="26"/>
        <v>118.65472845876567</v>
      </c>
    </row>
    <row r="153" spans="1:6" ht="12.75" customHeight="1" x14ac:dyDescent="0.2">
      <c r="A153" s="63">
        <v>31</v>
      </c>
      <c r="B153" s="64" t="s">
        <v>308</v>
      </c>
      <c r="C153" s="247" t="s">
        <v>309</v>
      </c>
      <c r="D153" s="60">
        <f t="shared" ref="D153:E153" si="30">D154+D159+D160</f>
        <v>1018675.52</v>
      </c>
      <c r="E153" s="60">
        <f t="shared" si="30"/>
        <v>1264843.8900000001</v>
      </c>
      <c r="F153" s="45">
        <f t="shared" si="26"/>
        <v>124.16553310322016</v>
      </c>
    </row>
    <row r="154" spans="1:6" ht="12.75" customHeight="1" x14ac:dyDescent="0.2">
      <c r="A154" s="63">
        <v>311</v>
      </c>
      <c r="B154" s="64" t="s">
        <v>310</v>
      </c>
      <c r="C154" s="247" t="s">
        <v>311</v>
      </c>
      <c r="D154" s="60">
        <f t="shared" ref="D154:E154" si="31">SUM(D155:D158)</f>
        <v>855095.27</v>
      </c>
      <c r="E154" s="60">
        <f t="shared" si="31"/>
        <v>1066848.27</v>
      </c>
      <c r="F154" s="45">
        <f t="shared" si="26"/>
        <v>124.76367340916292</v>
      </c>
    </row>
    <row r="155" spans="1:6" ht="12.75" customHeight="1" x14ac:dyDescent="0.2">
      <c r="A155" s="63">
        <v>3111</v>
      </c>
      <c r="B155" s="64" t="s">
        <v>312</v>
      </c>
      <c r="C155" s="247" t="s">
        <v>313</v>
      </c>
      <c r="D155" s="194">
        <v>849796.04</v>
      </c>
      <c r="E155" s="194">
        <v>1057575</v>
      </c>
      <c r="F155" s="45">
        <f t="shared" si="26"/>
        <v>124.45045048691918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5299.23</v>
      </c>
      <c r="E157" s="194">
        <v>9273.27</v>
      </c>
      <c r="F157" s="45">
        <f t="shared" si="26"/>
        <v>174.99278197021079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28414.799999999999</v>
      </c>
      <c r="E159" s="194">
        <v>30276.78</v>
      </c>
      <c r="F159" s="45">
        <f t="shared" si="26"/>
        <v>106.55285273871363</v>
      </c>
    </row>
    <row r="160" spans="1:6" ht="12.75" customHeight="1" x14ac:dyDescent="0.2">
      <c r="A160" s="63">
        <v>313</v>
      </c>
      <c r="B160" s="65" t="s">
        <v>322</v>
      </c>
      <c r="C160" s="247" t="s">
        <v>323</v>
      </c>
      <c r="D160" s="60">
        <f t="shared" ref="D160:E160" si="32">SUM(D161:D163)</f>
        <v>135165.45000000001</v>
      </c>
      <c r="E160" s="60">
        <f t="shared" si="32"/>
        <v>167718.84</v>
      </c>
      <c r="F160" s="45">
        <f t="shared" si="26"/>
        <v>124.08410581254306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135165.45000000001</v>
      </c>
      <c r="E162" s="194">
        <v>167718.84</v>
      </c>
      <c r="F162" s="45">
        <f t="shared" si="26"/>
        <v>124.08410581254306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214853.59000000003</v>
      </c>
      <c r="E164" s="60">
        <f>E165+E170+E178+E188+E189+E194</f>
        <v>198952.8</v>
      </c>
      <c r="F164" s="45">
        <f t="shared" si="26"/>
        <v>92.599243978189975</v>
      </c>
    </row>
    <row r="165" spans="1:6" ht="12.75" customHeight="1" x14ac:dyDescent="0.2">
      <c r="A165" s="63">
        <v>321</v>
      </c>
      <c r="B165" s="64" t="s">
        <v>332</v>
      </c>
      <c r="C165" s="247" t="s">
        <v>333</v>
      </c>
      <c r="D165" s="60">
        <f t="shared" ref="D165:E165" si="33">SUM(D166:D169)</f>
        <v>27724.54</v>
      </c>
      <c r="E165" s="60">
        <f t="shared" si="33"/>
        <v>27008.62</v>
      </c>
      <c r="F165" s="45">
        <f t="shared" si="26"/>
        <v>97.417738941746194</v>
      </c>
    </row>
    <row r="166" spans="1:6" ht="12.75" customHeight="1" x14ac:dyDescent="0.2">
      <c r="A166" s="63">
        <v>3211</v>
      </c>
      <c r="B166" s="64" t="s">
        <v>334</v>
      </c>
      <c r="C166" s="247" t="s">
        <v>335</v>
      </c>
      <c r="D166" s="194">
        <v>5800.45</v>
      </c>
      <c r="E166" s="194">
        <v>5342.98</v>
      </c>
      <c r="F166" s="45">
        <f t="shared" si="26"/>
        <v>92.113198113939433</v>
      </c>
    </row>
    <row r="167" spans="1:6" ht="12.75" customHeight="1" x14ac:dyDescent="0.2">
      <c r="A167" s="63">
        <v>3212</v>
      </c>
      <c r="B167" s="64" t="s">
        <v>336</v>
      </c>
      <c r="C167" s="247" t="s">
        <v>337</v>
      </c>
      <c r="D167" s="194">
        <v>20985.09</v>
      </c>
      <c r="E167" s="194">
        <v>21572.73</v>
      </c>
      <c r="F167" s="45">
        <f t="shared" si="26"/>
        <v>102.80027390876094</v>
      </c>
    </row>
    <row r="168" spans="1:6" ht="12.75" customHeight="1" x14ac:dyDescent="0.2">
      <c r="A168" s="63">
        <v>3213</v>
      </c>
      <c r="B168" s="64" t="s">
        <v>338</v>
      </c>
      <c r="C168" s="247" t="s">
        <v>339</v>
      </c>
      <c r="D168" s="194">
        <v>939</v>
      </c>
      <c r="E168" s="194">
        <v>92.91</v>
      </c>
      <c r="F168" s="45">
        <f t="shared" si="26"/>
        <v>9.8945686900958467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24131.89</v>
      </c>
      <c r="E170" s="60">
        <f t="shared" si="34"/>
        <v>23607.42</v>
      </c>
      <c r="F170" s="45">
        <f t="shared" si="26"/>
        <v>97.82665178732374</v>
      </c>
    </row>
    <row r="171" spans="1:6" ht="12.75" customHeight="1" x14ac:dyDescent="0.2">
      <c r="A171" s="63">
        <v>3221</v>
      </c>
      <c r="B171" s="64" t="s">
        <v>344</v>
      </c>
      <c r="C171" s="247" t="s">
        <v>345</v>
      </c>
      <c r="D171" s="194">
        <v>13893.73</v>
      </c>
      <c r="E171" s="194">
        <v>13696.43</v>
      </c>
      <c r="F171" s="45">
        <f t="shared" si="26"/>
        <v>98.579934977864127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9177.75</v>
      </c>
      <c r="E173" s="194">
        <v>9101.6</v>
      </c>
      <c r="F173" s="45">
        <f t="shared" si="26"/>
        <v>99.170275939091837</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980.41</v>
      </c>
      <c r="E175" s="194">
        <v>709.39</v>
      </c>
      <c r="F175" s="45">
        <f t="shared" si="26"/>
        <v>72.356463112371358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80</v>
      </c>
      <c r="E177" s="194">
        <v>100</v>
      </c>
      <c r="F177" s="45">
        <f t="shared" si="26"/>
        <v>125</v>
      </c>
    </row>
    <row r="178" spans="1:6" ht="12.75" customHeight="1" x14ac:dyDescent="0.2">
      <c r="A178" s="63">
        <v>323</v>
      </c>
      <c r="B178" s="65" t="s">
        <v>358</v>
      </c>
      <c r="C178" s="247" t="s">
        <v>359</v>
      </c>
      <c r="D178" s="60">
        <f t="shared" ref="D178:E178" si="35">SUM(D179:D187)</f>
        <v>160351.98000000001</v>
      </c>
      <c r="E178" s="60">
        <f t="shared" si="35"/>
        <v>145147.24999999997</v>
      </c>
      <c r="F178" s="45">
        <f t="shared" si="26"/>
        <v>90.517903177746831</v>
      </c>
    </row>
    <row r="179" spans="1:6" ht="12.75" customHeight="1" x14ac:dyDescent="0.2">
      <c r="A179" s="63">
        <v>3231</v>
      </c>
      <c r="B179" s="65" t="s">
        <v>360</v>
      </c>
      <c r="C179" s="247" t="s">
        <v>361</v>
      </c>
      <c r="D179" s="194">
        <v>17730.71</v>
      </c>
      <c r="E179" s="194">
        <v>18645.509999999998</v>
      </c>
      <c r="F179" s="45">
        <f t="shared" si="26"/>
        <v>105.15940986006764</v>
      </c>
    </row>
    <row r="180" spans="1:6" ht="12.75" customHeight="1" x14ac:dyDescent="0.2">
      <c r="A180" s="63">
        <v>3232</v>
      </c>
      <c r="B180" s="65" t="s">
        <v>362</v>
      </c>
      <c r="C180" s="247" t="s">
        <v>363</v>
      </c>
      <c r="D180" s="194">
        <v>6057.82</v>
      </c>
      <c r="E180" s="194">
        <v>3011.02</v>
      </c>
      <c r="F180" s="45">
        <f t="shared" si="26"/>
        <v>49.70467924104711</v>
      </c>
    </row>
    <row r="181" spans="1:6" ht="12.75" customHeight="1" x14ac:dyDescent="0.2">
      <c r="A181" s="63">
        <v>3233</v>
      </c>
      <c r="B181" s="65" t="s">
        <v>364</v>
      </c>
      <c r="C181" s="247" t="s">
        <v>365</v>
      </c>
      <c r="D181" s="194">
        <v>884.1</v>
      </c>
      <c r="E181" s="194">
        <v>222.37</v>
      </c>
      <c r="F181" s="45">
        <f t="shared" si="26"/>
        <v>25.152132111752064</v>
      </c>
    </row>
    <row r="182" spans="1:6" ht="12.75" customHeight="1" x14ac:dyDescent="0.2">
      <c r="A182" s="63">
        <v>3234</v>
      </c>
      <c r="B182" s="65" t="s">
        <v>366</v>
      </c>
      <c r="C182" s="247" t="s">
        <v>367</v>
      </c>
      <c r="D182" s="194">
        <v>9931.5499999999993</v>
      </c>
      <c r="E182" s="194">
        <v>9302.61</v>
      </c>
      <c r="F182" s="45">
        <f t="shared" si="26"/>
        <v>93.667252342282936</v>
      </c>
    </row>
    <row r="183" spans="1:6" ht="12.75" customHeight="1" x14ac:dyDescent="0.2">
      <c r="A183" s="63">
        <v>3235</v>
      </c>
      <c r="B183" s="64" t="s">
        <v>368</v>
      </c>
      <c r="C183" s="247" t="s">
        <v>369</v>
      </c>
      <c r="D183" s="194">
        <v>2302.36</v>
      </c>
      <c r="E183" s="194">
        <v>2307.84</v>
      </c>
      <c r="F183" s="45">
        <f t="shared" si="26"/>
        <v>100.2380166437916</v>
      </c>
    </row>
    <row r="184" spans="1:6" ht="12.75" customHeight="1" x14ac:dyDescent="0.2">
      <c r="A184" s="63">
        <v>3236</v>
      </c>
      <c r="B184" s="64" t="s">
        <v>370</v>
      </c>
      <c r="C184" s="247" t="s">
        <v>371</v>
      </c>
      <c r="D184" s="194">
        <v>4035.66</v>
      </c>
      <c r="E184" s="194">
        <v>0</v>
      </c>
      <c r="F184" s="45">
        <f t="shared" si="26"/>
        <v>0</v>
      </c>
    </row>
    <row r="185" spans="1:6" ht="12.75" customHeight="1" x14ac:dyDescent="0.2">
      <c r="A185" s="63">
        <v>3237</v>
      </c>
      <c r="B185" s="64" t="s">
        <v>372</v>
      </c>
      <c r="C185" s="247" t="s">
        <v>373</v>
      </c>
      <c r="D185" s="194">
        <v>116847.81</v>
      </c>
      <c r="E185" s="194">
        <v>108332.54</v>
      </c>
      <c r="F185" s="45">
        <f t="shared" si="26"/>
        <v>92.712512112978402</v>
      </c>
    </row>
    <row r="186" spans="1:6" ht="12.75" customHeight="1" x14ac:dyDescent="0.2">
      <c r="A186" s="63">
        <v>3238</v>
      </c>
      <c r="B186" s="64" t="s">
        <v>374</v>
      </c>
      <c r="C186" s="247" t="s">
        <v>375</v>
      </c>
      <c r="D186" s="194">
        <v>149.32</v>
      </c>
      <c r="E186" s="194">
        <v>86.96</v>
      </c>
      <c r="F186" s="45">
        <f t="shared" si="26"/>
        <v>58.237342619876777</v>
      </c>
    </row>
    <row r="187" spans="1:6" ht="12.75" customHeight="1" x14ac:dyDescent="0.2">
      <c r="A187" s="63">
        <v>3239</v>
      </c>
      <c r="B187" s="64" t="s">
        <v>376</v>
      </c>
      <c r="C187" s="247" t="s">
        <v>377</v>
      </c>
      <c r="D187" s="194">
        <v>2412.65</v>
      </c>
      <c r="E187" s="194">
        <v>3238.4</v>
      </c>
      <c r="F187" s="45">
        <f t="shared" si="26"/>
        <v>134.22585124240979</v>
      </c>
    </row>
    <row r="188" spans="1:6" ht="12.75" customHeight="1" x14ac:dyDescent="0.2">
      <c r="A188" s="63">
        <v>324</v>
      </c>
      <c r="B188" s="64" t="s">
        <v>378</v>
      </c>
      <c r="C188" s="247" t="s">
        <v>379</v>
      </c>
      <c r="D188" s="194">
        <v>434.76</v>
      </c>
      <c r="E188" s="194">
        <v>201.81</v>
      </c>
      <c r="F188" s="45">
        <f t="shared" si="26"/>
        <v>46.418713773116203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2210.42</v>
      </c>
      <c r="E194" s="60">
        <f t="shared" si="36"/>
        <v>2987.7</v>
      </c>
      <c r="F194" s="45">
        <f t="shared" si="26"/>
        <v>135.16435790483254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1130.82</v>
      </c>
      <c r="E196" s="194">
        <v>1094.77</v>
      </c>
      <c r="F196" s="45">
        <f t="shared" si="26"/>
        <v>96.812047894448284</v>
      </c>
    </row>
    <row r="197" spans="1:6" ht="12.75" customHeight="1" x14ac:dyDescent="0.2">
      <c r="A197" s="63">
        <v>3293</v>
      </c>
      <c r="B197" s="64" t="s">
        <v>396</v>
      </c>
      <c r="C197" s="247" t="s">
        <v>397</v>
      </c>
      <c r="D197" s="194">
        <v>677.9</v>
      </c>
      <c r="E197" s="194">
        <v>74.41</v>
      </c>
      <c r="F197" s="45">
        <f t="shared" si="26"/>
        <v>10.976545213158282</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245</v>
      </c>
      <c r="F199" s="45" t="str">
        <f t="shared" si="26"/>
        <v>-</v>
      </c>
    </row>
    <row r="200" spans="1:6" ht="12.75" customHeight="1" x14ac:dyDescent="0.2">
      <c r="A200" s="63" t="s">
        <v>402</v>
      </c>
      <c r="B200" s="64" t="s">
        <v>403</v>
      </c>
      <c r="C200" s="247" t="s">
        <v>402</v>
      </c>
      <c r="D200" s="194">
        <v>44.18</v>
      </c>
      <c r="E200" s="194">
        <v>821.32</v>
      </c>
      <c r="F200" s="45">
        <f t="shared" si="26"/>
        <v>1859.0312358533274</v>
      </c>
    </row>
    <row r="201" spans="1:6" ht="12.75" customHeight="1" x14ac:dyDescent="0.2">
      <c r="A201" s="63">
        <v>3299</v>
      </c>
      <c r="B201" s="64" t="s">
        <v>404</v>
      </c>
      <c r="C201" s="247" t="s">
        <v>405</v>
      </c>
      <c r="D201" s="194">
        <v>357.52</v>
      </c>
      <c r="E201" s="194">
        <v>752.2</v>
      </c>
      <c r="F201" s="45">
        <f t="shared" si="26"/>
        <v>210.3938241217275</v>
      </c>
    </row>
    <row r="202" spans="1:6" ht="12.75" customHeight="1" x14ac:dyDescent="0.2">
      <c r="A202" s="63">
        <v>34</v>
      </c>
      <c r="B202" s="183" t="s">
        <v>406</v>
      </c>
      <c r="C202" s="247" t="s">
        <v>407</v>
      </c>
      <c r="D202" s="60">
        <f t="shared" ref="D202:E202" si="37">D203+D208+D216</f>
        <v>1923.77</v>
      </c>
      <c r="E202" s="60">
        <f t="shared" si="37"/>
        <v>2126.5699999999997</v>
      </c>
      <c r="F202" s="45">
        <f t="shared" si="26"/>
        <v>110.5418007350151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1154.49</v>
      </c>
      <c r="E208" s="60">
        <f t="shared" si="39"/>
        <v>1245.29</v>
      </c>
      <c r="F208" s="45">
        <f t="shared" si="26"/>
        <v>107.86494469419397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1154.49</v>
      </c>
      <c r="E214" s="194">
        <v>1245.29</v>
      </c>
      <c r="F214" s="45">
        <f t="shared" si="26"/>
        <v>107.86494469419397</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769.28</v>
      </c>
      <c r="E216" s="60">
        <f t="shared" si="40"/>
        <v>881.28</v>
      </c>
      <c r="F216" s="45">
        <f t="shared" si="26"/>
        <v>114.55906821963396</v>
      </c>
    </row>
    <row r="217" spans="1:6" ht="12.75" customHeight="1" x14ac:dyDescent="0.2">
      <c r="A217" s="63">
        <v>3431</v>
      </c>
      <c r="B217" s="182" t="s">
        <v>436</v>
      </c>
      <c r="C217" s="247" t="s">
        <v>437</v>
      </c>
      <c r="D217" s="194">
        <v>769.28</v>
      </c>
      <c r="E217" s="194">
        <v>881.28</v>
      </c>
      <c r="F217" s="45">
        <f t="shared" si="26"/>
        <v>114.55906821963396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1235452.8800000001</v>
      </c>
      <c r="E299" s="60">
        <f>E152-E297+E298</f>
        <v>1465923.2600000002</v>
      </c>
      <c r="F299" s="45">
        <f t="shared" si="68"/>
        <v>118.65472845876567</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15078.330000000075</v>
      </c>
      <c r="E301" s="60">
        <f>IF(E299&gt;=E6,E299-E6,0)</f>
        <v>85072.560000000289</v>
      </c>
      <c r="F301" s="45">
        <f t="shared" si="68"/>
        <v>564.20412605374645</v>
      </c>
    </row>
    <row r="302" spans="1:6" ht="12.75" customHeight="1" x14ac:dyDescent="0.2">
      <c r="A302" s="63">
        <v>92211</v>
      </c>
      <c r="B302" s="64" t="s">
        <v>597</v>
      </c>
      <c r="C302" s="247" t="s">
        <v>598</v>
      </c>
      <c r="D302" s="194">
        <v>3507.45</v>
      </c>
      <c r="E302" s="194">
        <v>0</v>
      </c>
      <c r="F302" s="45">
        <f t="shared" si="68"/>
        <v>0</v>
      </c>
    </row>
    <row r="303" spans="1:6" ht="12.75" customHeight="1" x14ac:dyDescent="0.2">
      <c r="A303" s="63">
        <v>92221</v>
      </c>
      <c r="B303" s="64" t="s">
        <v>599</v>
      </c>
      <c r="C303" s="247" t="s">
        <v>600</v>
      </c>
      <c r="D303" s="194">
        <v>0</v>
      </c>
      <c r="E303" s="194">
        <v>17265.02</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23601.73</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23601.73</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23601.73</v>
      </c>
      <c r="E388" s="60">
        <f t="shared" si="93"/>
        <v>0</v>
      </c>
      <c r="F388" s="45">
        <f t="shared" si="72"/>
        <v>0</v>
      </c>
    </row>
    <row r="389" spans="1:6" ht="12.75" customHeight="1" x14ac:dyDescent="0.2">
      <c r="A389" s="63">
        <v>4231</v>
      </c>
      <c r="B389" s="64" t="s">
        <v>666</v>
      </c>
      <c r="C389" s="247" t="s">
        <v>751</v>
      </c>
      <c r="D389" s="194">
        <v>23601.73</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23601.73</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2612.48</v>
      </c>
      <c r="E420" s="194">
        <v>20520.07</v>
      </c>
      <c r="F420" s="45">
        <f t="shared" si="72"/>
        <v>785.46323799608035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1220374.55</v>
      </c>
      <c r="E422" s="60">
        <f>E6+E308</f>
        <v>1380850.7</v>
      </c>
      <c r="F422" s="45">
        <f t="shared" si="72"/>
        <v>113.14974570716834</v>
      </c>
    </row>
    <row r="423" spans="1:6" ht="12.75" customHeight="1" x14ac:dyDescent="0.2">
      <c r="A423" s="63" t="s">
        <v>582</v>
      </c>
      <c r="B423" s="64" t="s">
        <v>805</v>
      </c>
      <c r="C423" s="247" t="s">
        <v>806</v>
      </c>
      <c r="D423" s="60">
        <f t="shared" ref="D423:E423" si="103">D299+D360</f>
        <v>1259054.6100000001</v>
      </c>
      <c r="E423" s="60">
        <f t="shared" si="103"/>
        <v>1465923.2600000002</v>
      </c>
      <c r="F423" s="45">
        <f t="shared" si="72"/>
        <v>116.43047476709529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38680.060000000056</v>
      </c>
      <c r="E425" s="60">
        <f t="shared" si="105"/>
        <v>85072.560000000289</v>
      </c>
      <c r="F425" s="45">
        <f t="shared" si="72"/>
        <v>219.93905903972268</v>
      </c>
    </row>
    <row r="426" spans="1:6" ht="12.75" customHeight="1" x14ac:dyDescent="0.2">
      <c r="A426" s="251" t="s">
        <v>811</v>
      </c>
      <c r="B426" s="183" t="s">
        <v>812</v>
      </c>
      <c r="C426" s="252" t="s">
        <v>813</v>
      </c>
      <c r="D426" s="60">
        <f t="shared" ref="D426:E426" si="106">IF(D302-D303+D419-D420&gt;=0,D302-D303+D419-D420,0)</f>
        <v>894.9699999999998</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37785.089999999997</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23601.73</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23601.73</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23601.73</v>
      </c>
      <c r="E502" s="60">
        <f t="shared" si="129"/>
        <v>0</v>
      </c>
      <c r="F502" s="45">
        <f t="shared" si="109"/>
        <v>0</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23601.73</v>
      </c>
      <c r="E505" s="194">
        <v>0</v>
      </c>
      <c r="F505" s="45">
        <f t="shared" si="109"/>
        <v>0</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5694.14</v>
      </c>
      <c r="E535" s="60">
        <f>E536+E571+E584+E597+E629</f>
        <v>4322.83</v>
      </c>
      <c r="F535" s="45">
        <f t="shared" si="109"/>
        <v>75.917170986312243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5694.14</v>
      </c>
      <c r="E597" s="60">
        <f t="shared" si="152"/>
        <v>4322.83</v>
      </c>
      <c r="F597" s="45">
        <f t="shared" si="109"/>
        <v>75.917170986312243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5694.14</v>
      </c>
      <c r="E609" s="60">
        <f t="shared" si="156"/>
        <v>4322.83</v>
      </c>
      <c r="F609" s="45">
        <f t="shared" si="109"/>
        <v>75.917170986312243</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5694.14</v>
      </c>
      <c r="E612" s="194">
        <v>4322.83</v>
      </c>
      <c r="F612" s="45">
        <f t="shared" si="109"/>
        <v>75.917170986312243</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17907.59</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4322.83</v>
      </c>
      <c r="F640" s="45" t="str">
        <f t="shared" si="109"/>
        <v>-</v>
      </c>
    </row>
    <row r="641" spans="1:6" ht="12.75" customHeight="1" x14ac:dyDescent="0.2">
      <c r="A641" s="63">
        <v>92213</v>
      </c>
      <c r="B641" s="64" t="s">
        <v>1232</v>
      </c>
      <c r="C641" s="247" t="s">
        <v>1233</v>
      </c>
      <c r="D641" s="194">
        <v>2612.48</v>
      </c>
      <c r="E641" s="194">
        <v>20520.07</v>
      </c>
      <c r="F641" s="45">
        <f t="shared" si="109"/>
        <v>785.46323799608035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1243976.28</v>
      </c>
      <c r="E643" s="60">
        <f>E422+E430</f>
        <v>1380850.7</v>
      </c>
      <c r="F643" s="45">
        <f t="shared" si="109"/>
        <v>111.00297668055212</v>
      </c>
    </row>
    <row r="644" spans="1:6" ht="12.75" customHeight="1" x14ac:dyDescent="0.2">
      <c r="A644" s="63" t="s">
        <v>582</v>
      </c>
      <c r="B644" s="64" t="s">
        <v>1238</v>
      </c>
      <c r="C644" s="247" t="s">
        <v>1239</v>
      </c>
      <c r="D644" s="60">
        <f>D423+D535</f>
        <v>1264748.75</v>
      </c>
      <c r="E644" s="60">
        <f>E423+E535</f>
        <v>1470246.0900000003</v>
      </c>
      <c r="F644" s="45">
        <f t="shared" si="109"/>
        <v>116.24807614951193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20772.469999999972</v>
      </c>
      <c r="E646" s="60">
        <f t="shared" si="164"/>
        <v>89395.390000000363</v>
      </c>
      <c r="F646" s="45">
        <f t="shared" si="109"/>
        <v>430.35512868715415</v>
      </c>
    </row>
    <row r="647" spans="1:6" ht="24" x14ac:dyDescent="0.2">
      <c r="A647" s="251" t="s">
        <v>1244</v>
      </c>
      <c r="B647" s="64" t="s">
        <v>1245</v>
      </c>
      <c r="C647" s="252" t="s">
        <v>1244</v>
      </c>
      <c r="D647" s="60">
        <f>IF(D426-D427+D641-D642&gt;=0,D426-D427+D641-D642,0)</f>
        <v>3507.45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17265.019999999997</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17265.019999999971</v>
      </c>
      <c r="E650" s="60">
        <f t="shared" si="166"/>
        <v>106660.41000000035</v>
      </c>
      <c r="F650" s="45">
        <f t="shared" si="109"/>
        <v>617.78329825277081</v>
      </c>
    </row>
    <row r="651" spans="1:6" ht="24" x14ac:dyDescent="0.2">
      <c r="A651" s="249" t="s">
        <v>1252</v>
      </c>
      <c r="B651" s="184" t="s">
        <v>1253</v>
      </c>
      <c r="C651" s="250" t="s">
        <v>1252</v>
      </c>
      <c r="D651" s="196">
        <v>91608.73</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12444.13</v>
      </c>
      <c r="E653" s="194">
        <v>61.94</v>
      </c>
      <c r="F653" s="45">
        <f t="shared" ref="F653:F740" si="167">IF(D653&lt;&gt;0,IF(E653/D653&gt;=100,"&gt;&gt;100",E653/D653*100),"-")</f>
        <v>0.49774471979961643</v>
      </c>
    </row>
    <row r="654" spans="1:6" ht="12.75" customHeight="1" x14ac:dyDescent="0.2">
      <c r="A654" s="63" t="s">
        <v>1257</v>
      </c>
      <c r="B654" s="64" t="s">
        <v>1258</v>
      </c>
      <c r="C654" s="247" t="s">
        <v>1257</v>
      </c>
      <c r="D654" s="194">
        <v>1231824.6599999999</v>
      </c>
      <c r="E654" s="194">
        <v>1396606.48</v>
      </c>
      <c r="F654" s="45">
        <f t="shared" si="167"/>
        <v>113.37705156836202</v>
      </c>
    </row>
    <row r="655" spans="1:6" ht="12.75" customHeight="1" x14ac:dyDescent="0.2">
      <c r="A655" s="63" t="s">
        <v>1259</v>
      </c>
      <c r="B655" s="64" t="s">
        <v>1260</v>
      </c>
      <c r="C655" s="247" t="s">
        <v>1259</v>
      </c>
      <c r="D655" s="194">
        <v>1244206.8500000001</v>
      </c>
      <c r="E655" s="194">
        <v>1396668.34</v>
      </c>
      <c r="F655" s="45">
        <f t="shared" si="167"/>
        <v>112.25370926064264</v>
      </c>
    </row>
    <row r="656" spans="1:6" ht="24" x14ac:dyDescent="0.2">
      <c r="A656" s="63">
        <v>11</v>
      </c>
      <c r="B656" s="64" t="s">
        <v>1261</v>
      </c>
      <c r="C656" s="247" t="s">
        <v>1262</v>
      </c>
      <c r="D656" s="60">
        <f t="shared" ref="D656:E656" si="168">+D653+D654-D655</f>
        <v>61.93999999971129</v>
      </c>
      <c r="E656" s="60">
        <f t="shared" si="168"/>
        <v>7.9999999841675162E-2</v>
      </c>
      <c r="F656" s="45">
        <f t="shared" si="167"/>
        <v>0.12915724869558937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34</v>
      </c>
      <c r="E658" s="253">
        <v>34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31</v>
      </c>
      <c r="E660" s="253">
        <v>33</v>
      </c>
      <c r="F660" s="45">
        <f t="shared" si="167"/>
        <v>106.45161290322579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461.18</v>
      </c>
      <c r="E733" s="192">
        <v>1324.32</v>
      </c>
      <c r="F733" s="71">
        <f t="shared" si="167"/>
        <v>287.15902684418228</v>
      </c>
    </row>
    <row r="734" spans="1:6" ht="12.75" customHeight="1" x14ac:dyDescent="0.2">
      <c r="A734" s="70">
        <v>32121</v>
      </c>
      <c r="B734" s="65" t="s">
        <v>1398</v>
      </c>
      <c r="C734" s="278" t="s">
        <v>1399</v>
      </c>
      <c r="D734" s="192">
        <v>20985.09</v>
      </c>
      <c r="E734" s="192">
        <v>21572.73</v>
      </c>
      <c r="F734" s="71">
        <f t="shared" si="167"/>
        <v>102.80027390876094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4035.66</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13487.62</v>
      </c>
      <c r="E739" s="192">
        <v>15780.14</v>
      </c>
      <c r="F739" s="71">
        <f t="shared" si="167"/>
        <v>116.99721670687637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245</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1154.49</v>
      </c>
      <c r="E766" s="194">
        <v>1245.29</v>
      </c>
      <c r="F766" s="45">
        <f t="shared" si="169"/>
        <v>107.86494469419397</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23601.73</v>
      </c>
      <c r="E917" s="192">
        <v>0</v>
      </c>
      <c r="F917" s="71">
        <f t="shared" si="169"/>
        <v>0</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5694.14</v>
      </c>
      <c r="E985" s="192">
        <v>4322.83</v>
      </c>
      <c r="F985" s="71">
        <f t="shared" si="169"/>
        <v>75.917170986312243</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20520.07</v>
      </c>
      <c r="E1014" s="283">
        <v>16197.24</v>
      </c>
      <c r="F1014" s="71">
        <f t="shared" si="173"/>
        <v>78.933648861821624</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3"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149339.57999999999</v>
      </c>
      <c r="E6" s="180">
        <f t="shared" si="0"/>
        <v>80600.780000000072</v>
      </c>
      <c r="F6" s="181">
        <f t="shared" ref="F6:F298" si="1">IF(D6&gt;0,IF(E6/D6&gt;=100,"&gt;&gt;100",E6/D6*100),"-")</f>
        <v>53.971478960902445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56070.709999999992</v>
      </c>
      <c r="E7" s="79">
        <f t="shared" si="2"/>
        <v>77369.97</v>
      </c>
      <c r="F7" s="71">
        <f t="shared" si="1"/>
        <v>137.98642820823923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56070.709999999992</v>
      </c>
      <c r="E12" s="79">
        <f t="shared" si="3"/>
        <v>77369.97</v>
      </c>
      <c r="F12" s="71">
        <f t="shared" si="1"/>
        <v>137.98642820823923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28265.459999999992</v>
      </c>
      <c r="E19" s="79">
        <f t="shared" si="5"/>
        <v>54285.070000000007</v>
      </c>
      <c r="F19" s="71">
        <f t="shared" si="1"/>
        <v>192.05443675779563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128722.79</v>
      </c>
      <c r="E20" s="192">
        <v>168611.89</v>
      </c>
      <c r="F20" s="71">
        <f t="shared" si="1"/>
        <v>130.98837431973004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21362.05</v>
      </c>
      <c r="E21" s="192">
        <v>21362.05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121819.38</v>
      </c>
      <c r="E28" s="192">
        <v>135688.87</v>
      </c>
      <c r="F28" s="71">
        <f t="shared" si="1"/>
        <v>111.38529025513017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24105.249999999996</v>
      </c>
      <c r="E29" s="79">
        <f t="shared" si="6"/>
        <v>19384.899999999998</v>
      </c>
      <c r="F29" s="71">
        <f t="shared" si="1"/>
        <v>80.417751319733256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41853.81</v>
      </c>
      <c r="E30" s="192">
        <v>41853.81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17748.560000000001</v>
      </c>
      <c r="E34" s="192">
        <v>22468.91</v>
      </c>
      <c r="F34" s="71">
        <f t="shared" si="1"/>
        <v>126.59567874802235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3700</v>
      </c>
      <c r="E45" s="79">
        <f t="shared" si="9"/>
        <v>3700</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3700</v>
      </c>
      <c r="E47" s="192">
        <v>3700</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8320.52</v>
      </c>
      <c r="E54" s="192">
        <v>8994.92</v>
      </c>
      <c r="F54" s="71">
        <f t="shared" si="1"/>
        <v>108.10526265185349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8320.52</v>
      </c>
      <c r="E55" s="192">
        <v>8994.92</v>
      </c>
      <c r="F55" s="71">
        <f t="shared" si="1"/>
        <v>108.10526265185349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93268.87</v>
      </c>
      <c r="E69" s="79">
        <f>E70+E82+E88+E119+E135+E147+E165+E171</f>
        <v>3230.810000000075</v>
      </c>
      <c r="F69" s="71">
        <f t="shared" si="1"/>
        <v>3.4639746359102186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61.94</v>
      </c>
      <c r="E70" s="79">
        <f t="shared" si="12"/>
        <v>8.0000000074505806E-2</v>
      </c>
      <c r="F70" s="71">
        <f t="shared" si="1"/>
        <v>0.12915724907088441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29.8</v>
      </c>
      <c r="E71" s="79">
        <f t="shared" si="13"/>
        <v>8.0000000074505806E-2</v>
      </c>
      <c r="F71" s="71">
        <f t="shared" si="1"/>
        <v>0.26845637608894568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29.8</v>
      </c>
      <c r="E73" s="192">
        <v>8.0000000074505806E-2</v>
      </c>
      <c r="F73" s="71">
        <f t="shared" si="1"/>
        <v>0.26845637608894568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32.14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1598.2</v>
      </c>
      <c r="E82" s="79">
        <f>SUM(E83:E85)-E86+E87</f>
        <v>3227.0200000000004</v>
      </c>
      <c r="F82" s="71">
        <f t="shared" si="1"/>
        <v>201.91590539356778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1598.2</v>
      </c>
      <c r="E87" s="192">
        <v>3227.0200000000004</v>
      </c>
      <c r="F87" s="71">
        <f t="shared" si="1"/>
        <v>201.91590539356778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3.7100000000000364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3.7100000000000364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91608.73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91608.73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149339.57999999999</v>
      </c>
      <c r="E176" s="79">
        <f>E177+E251</f>
        <v>80600.77999999997</v>
      </c>
      <c r="F176" s="71">
        <f t="shared" si="1"/>
        <v>53.971478960902374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131053.45999999999</v>
      </c>
      <c r="E177" s="79">
        <f>E178+E197+E203+E219+E247+E248</f>
        <v>126087.95999999996</v>
      </c>
      <c r="F177" s="71">
        <f t="shared" si="1"/>
        <v>96.211088207819913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110533.38999999998</v>
      </c>
      <c r="E178" s="79">
        <f>SUM(E179:E181)+E185+E186+SUM(E194:E196)</f>
        <v>109435.46999999996</v>
      </c>
      <c r="F178" s="71">
        <f t="shared" si="1"/>
        <v>99.006707384981112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91608.73</v>
      </c>
      <c r="E179" s="192">
        <v>100548.96999999997</v>
      </c>
      <c r="F179" s="71">
        <f t="shared" si="1"/>
        <v>109.75915723315887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18816.009999999998</v>
      </c>
      <c r="E180" s="192">
        <v>8808.859999999986</v>
      </c>
      <c r="F180" s="71">
        <f t="shared" si="1"/>
        <v>46.815770187196897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108.43</v>
      </c>
      <c r="E181" s="79">
        <f t="shared" si="28"/>
        <v>77.560000000000059</v>
      </c>
      <c r="F181" s="71">
        <f t="shared" si="1"/>
        <v>71.530019367333821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108.43</v>
      </c>
      <c r="E184" s="192">
        <v>77.560000000000059</v>
      </c>
      <c r="F184" s="71">
        <f t="shared" si="1"/>
        <v>71.530019367333821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0.22</v>
      </c>
      <c r="E196" s="192">
        <v>7.999999999992724E-2</v>
      </c>
      <c r="F196" s="71">
        <f t="shared" si="1"/>
        <v>36.363636363603291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20520.07</v>
      </c>
      <c r="E219" s="79">
        <f t="shared" si="34"/>
        <v>16197.24</v>
      </c>
      <c r="F219" s="71">
        <f t="shared" si="1"/>
        <v>78.933648861821624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20520.07</v>
      </c>
      <c r="E220" s="79">
        <f t="shared" si="35"/>
        <v>16197.24</v>
      </c>
      <c r="F220" s="71">
        <f t="shared" si="1"/>
        <v>78.933648861821624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20520.07</v>
      </c>
      <c r="E227" s="192">
        <v>16197.24</v>
      </c>
      <c r="F227" s="71">
        <f t="shared" si="1"/>
        <v>78.933648861821624</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455.25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18286.120000000003</v>
      </c>
      <c r="E251" s="79">
        <f>+E252+E255-E264+E274+E291</f>
        <v>-45487.18</v>
      </c>
      <c r="F251" s="71">
        <f t="shared" si="1"/>
        <v>-248.75249642898544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35551.14</v>
      </c>
      <c r="E252" s="79">
        <f>E253-E254</f>
        <v>61173.23</v>
      </c>
      <c r="F252" s="71">
        <f t="shared" si="1"/>
        <v>172.07107845205527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56071.21</v>
      </c>
      <c r="E253" s="192">
        <v>77370.47</v>
      </c>
      <c r="F253" s="71">
        <f t="shared" si="1"/>
        <v>137.98608947443796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20520.07</v>
      </c>
      <c r="E254" s="192">
        <v>16197.24</v>
      </c>
      <c r="F254" s="71">
        <f t="shared" si="1"/>
        <v>78.933648861821624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-17265.019999999997</v>
      </c>
      <c r="E255" s="79">
        <f>E256-E260</f>
        <v>-106660.41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20520.07</v>
      </c>
      <c r="E256" s="79">
        <f>SUM(E257:E259)</f>
        <v>16197.24</v>
      </c>
      <c r="F256" s="71">
        <f t="shared" si="1"/>
        <v>78.933648861821624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20520.07</v>
      </c>
      <c r="E259" s="192">
        <v>16197.24</v>
      </c>
      <c r="F259" s="71">
        <f t="shared" si="1"/>
        <v>78.933648861821624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37785.089999999997</v>
      </c>
      <c r="E260" s="79">
        <f>SUM(E261:E263)</f>
        <v>122857.65000000001</v>
      </c>
      <c r="F260" s="71">
        <f t="shared" si="1"/>
        <v>325.14849111117644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17265.02</v>
      </c>
      <c r="E261" s="192">
        <v>106660.41</v>
      </c>
      <c r="F261" s="71">
        <f t="shared" si="1"/>
        <v>617.78329825276774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20520.07</v>
      </c>
      <c r="E262" s="192">
        <v>16197.24</v>
      </c>
      <c r="F262" s="71">
        <f t="shared" si="1"/>
        <v>78.933648861821624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68055.92</v>
      </c>
      <c r="E297" s="79">
        <f t="shared" si="42"/>
        <v>68055.92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68055.92</v>
      </c>
      <c r="E298" s="193">
        <v>68055.92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3.7100000000000364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1371.04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1598.2</v>
      </c>
      <c r="E309" s="192">
        <v>1855.98</v>
      </c>
      <c r="F309" s="71">
        <f t="shared" si="43"/>
        <v>116.12939557001627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3.7100000000000364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110533.39</v>
      </c>
      <c r="E337" s="192">
        <v>109435.46999999996</v>
      </c>
      <c r="F337" s="71">
        <f t="shared" si="43"/>
        <v>99.006707384981098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20520.07</v>
      </c>
      <c r="E343" s="192">
        <v>16197.24</v>
      </c>
      <c r="F343" s="71">
        <f t="shared" si="43"/>
        <v>78.933648861821624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0.22</v>
      </c>
      <c r="E344" s="192">
        <v>7.999999999992724E-2</v>
      </c>
      <c r="F344" s="71">
        <f t="shared" si="43"/>
        <v>36.363636363603291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20520.07</v>
      </c>
      <c r="E354" s="192">
        <v>16197.24</v>
      </c>
      <c r="F354" s="71">
        <f t="shared" si="43"/>
        <v>78.933648861821624</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455.25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68055.92</v>
      </c>
      <c r="E392" s="288">
        <v>68055.92</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N17" sqref="N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1259054.6100000001</v>
      </c>
      <c r="E28" s="60">
        <f t="shared" si="6"/>
        <v>1465923.26</v>
      </c>
      <c r="F28" s="45">
        <f t="shared" si="1"/>
        <v>116.43047476709528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1259054.6100000001</v>
      </c>
      <c r="E31" s="194">
        <v>1465923.26</v>
      </c>
      <c r="F31" s="45">
        <f t="shared" si="1"/>
        <v>116.43047476709528</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1259054.6100000001</v>
      </c>
      <c r="E141" s="81">
        <f t="shared" si="28"/>
        <v>1465923.26</v>
      </c>
      <c r="F141" s="61">
        <f t="shared" si="1"/>
        <v>116.43047476709528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39889.1</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39889.1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39889.1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39889.1</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9"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131053.46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1388980.23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5991.81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1382988.42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1181553.18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197493.62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2126.5700000000002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1815.05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1393945.73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5536.56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1384086.3399999999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1170766.96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209346.75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2157.44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1815.19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4322.83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4322.83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126087.95999999996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126087.95999999998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455.25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109435.46999999997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16197.24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4655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Papeš</cp:lastModifiedBy>
  <cp:lastPrinted>2025-11-26T12:43:51Z</cp:lastPrinted>
  <dcterms:created xsi:type="dcterms:W3CDTF">2022-04-01T05:14:30Z</dcterms:created>
  <dcterms:modified xsi:type="dcterms:W3CDTF">2026-01-30T07:55:04Z</dcterms:modified>
</cp:coreProperties>
</file>