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kalas\Desktop\MARINA\NOVA MAPA 2022\JAVNA NABAVA\JEDNOSTAVNA NABAVA 2026\UREDSKI MATERIJAL I PAPIR\ZA SLANJE\"/>
    </mc:Choice>
  </mc:AlternateContent>
  <bookViews>
    <workbookView xWindow="2550" yWindow="2550" windowWidth="21600" windowHeight="11295"/>
  </bookViews>
  <sheets>
    <sheet name="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 l="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76" i="1" l="1"/>
  <c r="G77" i="1" s="1"/>
  <c r="G78" i="1" s="1"/>
</calcChain>
</file>

<file path=xl/sharedStrings.xml><?xml version="1.0" encoding="utf-8"?>
<sst xmlns="http://schemas.openxmlformats.org/spreadsheetml/2006/main" count="157" uniqueCount="95">
  <si>
    <t>OPĆINSKO  DRŽAVNO ODVJETNIŠTVO U SPLITU 2026.</t>
  </si>
  <si>
    <t xml:space="preserve">Troškovnik-tehničke specifikacije </t>
  </si>
  <si>
    <t>Prilog  2</t>
  </si>
  <si>
    <t>Uredski materijal</t>
  </si>
  <si>
    <t>Redni broj</t>
  </si>
  <si>
    <t>OPIS UREDSKE POTREPŠTINE</t>
  </si>
  <si>
    <t>Jedinica mjere</t>
  </si>
  <si>
    <t>Količina</t>
  </si>
  <si>
    <t>Naziv ponuđenog proizvoda (Popunjava ponuditelj)</t>
  </si>
  <si>
    <t>Jedinična cijena bez PDV-a</t>
  </si>
  <si>
    <t>Ukupno bez PDV-a</t>
  </si>
  <si>
    <t>Vezice gumene širine 8mm, promjer 150mm, zelene boje, pakiranje 1 kg, kao "Fokus" ili "jednakovrijedan"</t>
  </si>
  <si>
    <t>komad</t>
  </si>
  <si>
    <t>Vezice gumene širine 1,6mm, promjera 100 mm, žute boje, pakiranje 1kg,kao "Fokus" ili "jednakovrijedan"</t>
  </si>
  <si>
    <t>Gumica za brisanje, ergonomska, trokutasta, briše bez mrlja,kao "Faber-Castell Grip 2001-siva" ili "jednakovrijedna"</t>
  </si>
  <si>
    <t>BLUE RAY DISC - 100GB 5/1 -kao "Verbatim"</t>
  </si>
  <si>
    <t>pak</t>
  </si>
  <si>
    <t>BLUE RAY DISC - 50GB 10/1 -kao "Verbatim"</t>
  </si>
  <si>
    <t>Korekturni lak 20ml, brzosušeći, bez otapla s četkicom, kao " Pritt fluid" ili "jednakovrijedan"</t>
  </si>
  <si>
    <t>Korektor roler, širina trake 5mm duljina 8m, bočno potezanje, za jednokratnu upotrebu, kao " Optima" ili "jednakovrijedno"</t>
  </si>
  <si>
    <r>
      <t>Spajalice za klamaricu 24/6 ,dimenzije 12x6mm, spajanje do 30 listova, mesingana žica, visoke tvrdoće 1000/1,  - kao "Maestri</t>
    </r>
    <r>
      <rPr>
        <b/>
        <sz val="11"/>
        <color theme="1"/>
        <rFont val="Aptos Narrow"/>
        <family val="2"/>
        <charset val="238"/>
        <scheme val="minor"/>
      </rPr>
      <t>"</t>
    </r>
  </si>
  <si>
    <r>
      <t>Spajalice za klamaricu Primula No10 ,dimenzije 8,6x4,7 mm,  visoke tvrdoće 1000/1,  - kao "Maestri</t>
    </r>
    <r>
      <rPr>
        <b/>
        <sz val="11"/>
        <color theme="1"/>
        <rFont val="Aptos Narrow"/>
        <family val="2"/>
        <charset val="238"/>
        <scheme val="minor"/>
      </rPr>
      <t>"</t>
    </r>
  </si>
  <si>
    <t xml:space="preserve">Spajalice za klamaricu 6/4 br.8 ,spajanje do 15 listova,  visoke tvrdoće 1000/1,  - kao "Jolly Maestri" </t>
  </si>
  <si>
    <t>Blok samoljepljivi listići  38x50 1/3, 100 kom (žuti), kao "Fornax" ili "jednakovrijedan"</t>
  </si>
  <si>
    <t>Blok samoljepljivi listići  75x75, 100 kom (žuti), kao "Fornax" ili "jednakovrijedan"</t>
  </si>
  <si>
    <t>Bušilica za papir, buši do 30 listova ili debljina od 3mm, razmak između rupa je 80mm, sa spremnikom za otpadni papir, ima plastični graničnik za formate A4, A5, A6…., kao "Leitz" ili "jednakovrijedan"</t>
  </si>
  <si>
    <t>Spajalica /Klamarica/ručna, spaja do 1,2 mm debljine ili do 12 listova papira 80 g/m2,dubina spajanja 46mm, spajanje zatvoreno, metalna, blister, kao "Primula 10- ro-ma" ili "jednakovrijedna"</t>
  </si>
  <si>
    <t>Spajalica /Klamarica/ručna, spaja do 3 mm debljine ili do 30 listova papira 80 g/m2, metalna, blister, kao "Primula 12" ili "jednakovrijedna"</t>
  </si>
  <si>
    <t>Fascikl uložni dimenzije 223x300mm, Perforacija za A4-sjajna prozirna,univerzalan raspored rupa, debljina 130 mikrona, set od 50 kom kao "Fornax"ili "jednakovrijedan"</t>
  </si>
  <si>
    <t>Fascikl PVC s  kliznim mehanizmom, format A4, dimenzije 225x310mm , mehanika 8cm, prednja strana prozirna (110 mikrona), zadnja u boji (180 mikrona), dužina pera 14,5 cm kao "Fornax" ili "jednakovrijedan"</t>
  </si>
  <si>
    <t>Obrazac HUB-3 1+2  set 1/100</t>
  </si>
  <si>
    <t>set</t>
  </si>
  <si>
    <t>Ljepljiva traka širine 15 mm, dužine 33 m, boja prozirna, kao "Fornax "ili "jednakovrijedna"</t>
  </si>
  <si>
    <t>Ljepljiva traka širine 25 mm, dužine 66 m, boja prozirna, kao "Fornax "ili "jednakovrijedna"</t>
  </si>
  <si>
    <t>Permanentni marker, okrugli vrh, širina ispisa 1,5-3 mm, označava na gotovo svim materijalima, boja crna/plava/crvena kao " Edding 300 (1,5 - 3mm)" ili "jednakovrijedan"</t>
  </si>
  <si>
    <t>Olovka grafitna HB, šiljena s gumicom, ergonomska, trokutasta, s mekanim gripom, kao "Faber Castell Grip 2001 s gumicom - HB" ili "jednakovrijedna"</t>
  </si>
  <si>
    <t xml:space="preserve">DVD-R  4.7 GB, 16x, 120 min, kao "Traxdata" </t>
  </si>
  <si>
    <t xml:space="preserve">CD-R  700MB, 52x ,80 min, kao "Traxdata" </t>
  </si>
  <si>
    <t>Mapa arhivska, dimenzije33x24cm, kaširana, 2 vrpce dužine 1,2m, širine 9mm, boja mramor-siva, "Fornax -art 403154"</t>
  </si>
  <si>
    <t>Kuverta za CD 125x125 -bijela, bez prozorčića, kao "Lipa Mill"</t>
  </si>
  <si>
    <t>Kuverta B6, strip, boja plava, dimenzije 176x125mm, 75g/m2 kao "Fornax"ili "jednakovrijedan"</t>
  </si>
  <si>
    <t>Kuverta 230*360, 1000 SGŠ (žuta) kao "Fornax" ili "jednakovrijedna"</t>
  </si>
  <si>
    <t>Kuverta 176*250  B5 SGŠ (N strip) kao "Fornax" ili "jednakovrijedno"</t>
  </si>
  <si>
    <t>Kuverte-vreće, dimenzije 280x400x40 mm - križno dno strip, 140g/m2, otvor na užoj strani, boja natron, kao "Lipa Mill -E4-N strip" ili "jednakovrijedno"</t>
  </si>
  <si>
    <t>Pošt.omotnica s povratnicom (bijela-strip) II-32 - VIDI PRILOG</t>
  </si>
  <si>
    <t>Kuverta zaštitna sa zračnim jastukom, vanjska dimenzija 320x460mm, unutarnja dimenzija 300x440mm, boja žuta, kao "Fornax  J"  ili "jednakovrijedna"</t>
  </si>
  <si>
    <t>Mine za tehničku olovku 0,5 mm HB, Hi-Polymer, kao "Rotring" ili "jednakovrijedno"</t>
  </si>
  <si>
    <t xml:space="preserve"> Kemijska olovka s kliznim mehanizmom za uvlačenje, 0,7mm,  plastično tijelo, prozirno, plava/crvena/crna - jedokratna, kao "M&amp;G Juno" ili jednakovrijedna</t>
  </si>
  <si>
    <t xml:space="preserve">Kemijska olovka,širina ispisa 0,33mm,
vrh uloška od nehrđajučeg čelika, s gumenim gripom,
plastična, spremnik proziran, debljina uloška 0,7mm, 
boja tinte plava/crvena, kao "UNI Laknock SN 101 fine“
ili „jednakovrijedna“
</t>
  </si>
  <si>
    <t xml:space="preserve">Uložak za kemijsku UNI Laknock SA - 7CN (0,7) </t>
  </si>
  <si>
    <t>Roler kemijska, promjer kuglice 0,5mm, širina ispisa 0,32mm, plastično tijeloolovke s gumenim gripom, tinta na bazi gela, razina tinte vidljiva na prozorčiću, boja tinte plava/crvena, kao "Pilot G-2 0,5" ili "jednakovrijedna"</t>
  </si>
  <si>
    <t>Refil za roler kemijsku, promjer kuglice 0,5mm, širina ispisa 0,32mm, tinta na bazi gela, razina tinte vidljiva na tijelu, boja tinte plava, crvena kao "Refil Pilot G-2   0,5"</t>
  </si>
  <si>
    <t xml:space="preserve">Mapa uložna A4; dimenzija: 262x320 mm; ring fi: 25 mm; hrbat: 40 mm s džepom i etiketom; PP folija s vanjske strane,razne boje,  kao "Donau" ili "jednakovrijedno" </t>
  </si>
  <si>
    <t>Trobojni konac - jamstvenik (deblji)</t>
  </si>
  <si>
    <t>Ljepilo u sticku 40g, bez otapala, ljepi papir karton,fotografije, nevidljiv prilikom kopiranja, sa tekstila se skida prilikom pranja na 40°C, dug vijek trajanja, boja bijela, kao" Pritt " ili "jednakovrijedan"</t>
  </si>
  <si>
    <t>Putni nalog UT-II-8e (NN)</t>
  </si>
  <si>
    <t>Fascikla s gumicom,3 klape, format A4, sort boje, karton 600g ,plastificirana, - kao "Fornax" ili "jednakovrijedno"</t>
  </si>
  <si>
    <t>Spajalice ručne, niklane, 28mm, 100/1  kao "Fornax br. 3" ili "jednakovrijedan</t>
  </si>
  <si>
    <t>Spajalice ručne, niklane, 30mm, 100/1  kao "Fornax br. 4" ili "jednakovrijedan</t>
  </si>
  <si>
    <t>Spajalice ručne, niklane, 56mm, 100/1  kao "Fornax br. 6" ili "jednakovrijedan</t>
  </si>
  <si>
    <t>Textmarker, širina ispisa 2-5mm, klinasti vrh,pogodan za InkJet dokumente, (razne boje), kao "345 Edding highlighter" ili "jednakovrijedan"</t>
  </si>
  <si>
    <t>Indigo ručni, 200H plavi, A4, 100/1 kao"Pelikan"</t>
  </si>
  <si>
    <t>Fascikla prešpan klapa, format A4, karton 280g, kao "Fornax" ili "jednakovrijedno"</t>
  </si>
  <si>
    <t>Tehnička olovka s gumicom; za pisanje i crtanje sa vrhom koji se posve uvlači u olovku kao "faber castell 1306" ili "jednakovrijedna"</t>
  </si>
  <si>
    <t>Tinta za pečate bez ulja 30ml, razne boje, kao "Fornax" ili "jednakovrijedna"</t>
  </si>
  <si>
    <t>Čuperica-deklamarica, kao "Wedo"</t>
  </si>
  <si>
    <t>Špaga kudeljna, tanja, 2,50/2  100 gr,boja smeđa, kao "Fornax"ili "jednakovrijedna"</t>
  </si>
  <si>
    <t>Ljepljiva traka širine 48mm, dužine 66m, boja prozirna/ smeđa, kao "Fornax "ili "jednakovrijedna"</t>
  </si>
  <si>
    <t>Škare uredske, od visoko kvalitetnog nehrđajućeg čelika, s plastičnim rukohvatom, duljina 18 cm, kao "Foroffice"</t>
  </si>
  <si>
    <t>Datumar -Trodat 4810</t>
  </si>
  <si>
    <t>Registrator A4, hrbat 80mm, kaširan (cijeli presvučen papirom)uložak presvučen 100g, a kutija 115g offset papirom u boji, debljina uloška 1,5mm, debljina kutije 1mm, na hrbatu otisnuta etiketa, kao "Fornax-Office" ili "jednakovrijedan"</t>
  </si>
  <si>
    <t>Registrator A4, hrbat 60mm, kaširan (cijeli presvučen papirom)uložak presvučen 100g, a kutija 115g offset papirom u boji, debljina uloška 1,5mm, debljina kutije 1mm, na hrbatu otisnuta etiketa, kao "Fornax-Office" ili "jednakovrijedan"</t>
  </si>
  <si>
    <t>Baterije alkalne premium, napon 1,5V AAA, LR03, dimenzije 44,5x10,5 mm, kao"Verbatim" ili "jednakovrijedno"</t>
  </si>
  <si>
    <t>Špaga kudeljna, deblja, 0,40/2  500 gr,boja smeđa kao "Fornax"ili "jednakovrijedna"</t>
  </si>
  <si>
    <t>Kuverta ABT LP strip 110x230mm 100/1, 80gr, lijevi prozor</t>
  </si>
  <si>
    <t>oštrilo metalno malo</t>
  </si>
  <si>
    <t>Teka A5</t>
  </si>
  <si>
    <t>VI-10/NCR PUTNI RADNI LIST ZA PUTNIČKO MOTORNO VOZILO NA NCR-u; Blok 2 x 25 listova, 29,7 x 21 cm</t>
  </si>
  <si>
    <t>blok</t>
  </si>
  <si>
    <t>Blok zastavice samoljepljive 12 x 45 mm 25 zastavica 8 neonskih boja</t>
  </si>
  <si>
    <t>blister</t>
  </si>
  <si>
    <t>Kuverta zaštitna sa zračnim jastukom, vanjska dimenzija 170x230mm, unutarnja dimenzija 150x210mm, boja žuta, kao "Fornax  C"  ili "jednakovrijedna"</t>
  </si>
  <si>
    <t>Pak papir omotni natron 90g - 88/126 cm 1kg   -  2 kg</t>
  </si>
  <si>
    <t>kg</t>
  </si>
  <si>
    <t>Roler kemijska, promjer kuglice 0,7mm,  plastično tijeloolovke s gumenim gripom, tinta na bazi gela, razina tinte vidljiva na prozorčiću, boja tinte plava/crvena, kao "Pilot G-2 0,7" ili "jednakovrijedna"</t>
  </si>
  <si>
    <t>Refil za roler kemijsku, promjer kuglice 0,7mm, širina ispisa, tinta na bazi gela, razina tinte vidljiva na tijelu, boja tinte plava, crvena kao "Refil Pilot G-2   0,7"</t>
  </si>
  <si>
    <t xml:space="preserve">Plastična kemijska olovka trokutastog tijela. Stiskač, klipsa i vrh crni, tijelo u boji ispisa. Semi gel tinta, vrh 0,7 mm. Plava/Crvena, kao "MG TR 3" ili jednakovrijedna"
ili „jednakovrijedna“
</t>
  </si>
  <si>
    <r>
      <t xml:space="preserve">Fotokopirni papir A4 - 80 gramski, kao               " </t>
    </r>
    <r>
      <rPr>
        <b/>
        <sz val="11"/>
        <color theme="1"/>
        <rFont val="Aptos Narrow"/>
        <family val="2"/>
        <charset val="238"/>
        <scheme val="minor"/>
      </rPr>
      <t>Foroffice Deluxe</t>
    </r>
    <r>
      <rPr>
        <sz val="11"/>
        <color theme="1"/>
        <rFont val="Aptos Narrow"/>
        <family val="2"/>
        <charset val="238"/>
        <scheme val="minor"/>
      </rPr>
      <t>" ili jednakovrijedan</t>
    </r>
  </si>
  <si>
    <t>rizma</t>
  </si>
  <si>
    <r>
      <t xml:space="preserve">Fotokopirni papir A3 - 80 gramskikao                 " </t>
    </r>
    <r>
      <rPr>
        <b/>
        <sz val="11"/>
        <color theme="1"/>
        <rFont val="Aptos Narrow"/>
        <family val="2"/>
        <charset val="238"/>
        <scheme val="minor"/>
      </rPr>
      <t>Foroffice Deluxe</t>
    </r>
    <r>
      <rPr>
        <sz val="11"/>
        <color theme="1"/>
        <rFont val="Aptos Narrow"/>
        <family val="2"/>
        <charset val="238"/>
        <scheme val="minor"/>
      </rPr>
      <t>" ili jednakovrijedan</t>
    </r>
  </si>
  <si>
    <t>UKUPNA CIJENA (bez PDV-a)</t>
  </si>
  <si>
    <t>IZNOS  PDV</t>
  </si>
  <si>
    <t>UKUPNA CIJENA (s PDV-om)</t>
  </si>
  <si>
    <t>Mjesto i datum:</t>
  </si>
  <si>
    <t>Potpis i pečat: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</si>
</sst>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8">
    <font>
      <sz val="11"/>
      <color theme="1"/>
      <name val="Aptos Narrow"/>
      <family val="2"/>
      <charset val="238"/>
      <scheme val="minor"/>
    </font>
    <font>
      <sz val="11"/>
      <color theme="1"/>
      <name val="Aptos Narrow"/>
      <family val="2"/>
      <charset val="238"/>
      <scheme val="minor"/>
    </font>
    <font>
      <b/>
      <sz val="11"/>
      <color theme="1"/>
      <name val="Aptos Narrow"/>
      <family val="2"/>
      <charset val="238"/>
      <scheme val="minor"/>
    </font>
    <font>
      <sz val="10"/>
      <color theme="1"/>
      <name val="Aptos Narrow"/>
      <family val="2"/>
      <scheme val="minor"/>
    </font>
    <font>
      <b/>
      <sz val="10"/>
      <name val="Arial"/>
      <family val="2"/>
      <charset val="238"/>
    </font>
    <font>
      <sz val="11"/>
      <color rgb="FF3D3C43"/>
      <name val="Aptos Narrow"/>
      <family val="2"/>
      <charset val="238"/>
      <scheme val="minor"/>
    </font>
    <font>
      <sz val="11"/>
      <color rgb="FF434D53"/>
      <name val="Aptos Narrow"/>
      <family val="2"/>
      <charset val="238"/>
      <scheme val="minor"/>
    </font>
    <font>
      <sz val="11"/>
      <color rgb="FF373737"/>
      <name val="Aptos Narrow"/>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0" fillId="2" borderId="0" xfId="0" applyFill="1" applyAlignment="1">
      <alignment horizontal="left" vertical="top"/>
    </xf>
    <xf numFmtId="0" fontId="3" fillId="2" borderId="0" xfId="0" applyFont="1" applyFill="1"/>
    <xf numFmtId="0" fontId="0" fillId="2" borderId="0" xfId="0" applyFill="1"/>
    <xf numFmtId="4" fontId="0" fillId="2" borderId="0" xfId="0" applyNumberFormat="1" applyFill="1"/>
    <xf numFmtId="0" fontId="4" fillId="3" borderId="1" xfId="0" applyFont="1" applyFill="1" applyBorder="1" applyAlignment="1">
      <alignment horizontal="left" vertical="top" wrapText="1"/>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4" fontId="4" fillId="3" borderId="1" xfId="0" applyNumberFormat="1" applyFont="1" applyFill="1" applyBorder="1" applyAlignment="1" applyProtection="1">
      <alignment horizontal="center" vertical="center" wrapText="1"/>
      <protection locked="0"/>
    </xf>
    <xf numFmtId="0" fontId="0" fillId="2" borderId="1" xfId="0" applyFill="1" applyBorder="1" applyAlignment="1">
      <alignment horizontal="left" vertical="top"/>
    </xf>
    <xf numFmtId="0" fontId="1" fillId="2" borderId="1" xfId="0" applyFont="1" applyFill="1" applyBorder="1" applyAlignment="1">
      <alignment horizontal="left" vertical="top" wrapText="1"/>
    </xf>
    <xf numFmtId="0" fontId="3" fillId="2" borderId="1" xfId="0" applyFont="1" applyFill="1" applyBorder="1"/>
    <xf numFmtId="0" fontId="0" fillId="2" borderId="1" xfId="0" applyFill="1" applyBorder="1"/>
    <xf numFmtId="4" fontId="0" fillId="2" borderId="1" xfId="0" applyNumberFormat="1" applyFill="1" applyBorder="1" applyAlignment="1">
      <alignment horizontal="right"/>
    </xf>
    <xf numFmtId="4" fontId="0" fillId="2" borderId="1" xfId="0" applyNumberFormat="1" applyFill="1" applyBorder="1"/>
    <xf numFmtId="2" fontId="0" fillId="0" borderId="0" xfId="0" applyNumberFormat="1"/>
    <xf numFmtId="0" fontId="1" fillId="2" borderId="1" xfId="0" applyFont="1" applyFill="1" applyBorder="1" applyAlignment="1">
      <alignment horizontal="left" vertical="top"/>
    </xf>
    <xf numFmtId="2" fontId="0" fillId="4" borderId="0" xfId="0" applyNumberFormat="1" applyFill="1"/>
    <xf numFmtId="0" fontId="0" fillId="4" borderId="0" xfId="0" applyFill="1"/>
    <xf numFmtId="0" fontId="3" fillId="2" borderId="1" xfId="0" applyFont="1" applyFill="1" applyBorder="1" applyAlignment="1">
      <alignment shrinkToFit="1"/>
    </xf>
    <xf numFmtId="0" fontId="0" fillId="2" borderId="1" xfId="0" applyFill="1" applyBorder="1" applyAlignment="1">
      <alignment shrinkToFit="1"/>
    </xf>
    <xf numFmtId="4" fontId="0" fillId="2" borderId="1" xfId="0" applyNumberFormat="1" applyFill="1" applyBorder="1" applyAlignment="1">
      <alignment horizontal="right" shrinkToFit="1"/>
    </xf>
    <xf numFmtId="2" fontId="0" fillId="0" borderId="0" xfId="0" applyNumberFormat="1" applyAlignment="1">
      <alignment shrinkToFit="1"/>
    </xf>
    <xf numFmtId="0" fontId="0" fillId="0" borderId="0" xfId="0" applyAlignment="1">
      <alignment shrinkToFit="1"/>
    </xf>
    <xf numFmtId="0" fontId="2" fillId="2" borderId="1" xfId="0" applyFont="1" applyFill="1" applyBorder="1" applyAlignment="1">
      <alignment horizontal="left" vertical="top"/>
    </xf>
    <xf numFmtId="4" fontId="1" fillId="2" borderId="1" xfId="0" applyNumberFormat="1" applyFont="1" applyFill="1" applyBorder="1" applyAlignment="1">
      <alignment horizontal="right"/>
    </xf>
    <xf numFmtId="0" fontId="5" fillId="2" borderId="0" xfId="0" applyFont="1" applyFill="1" applyAlignment="1">
      <alignment wrapText="1"/>
    </xf>
    <xf numFmtId="0" fontId="6" fillId="2" borderId="1" xfId="0" applyFont="1" applyFill="1" applyBorder="1" applyAlignment="1">
      <alignment wrapText="1"/>
    </xf>
    <xf numFmtId="0" fontId="7" fillId="2" borderId="1" xfId="0" applyFont="1" applyFill="1" applyBorder="1" applyAlignment="1">
      <alignment horizontal="left" vertical="center" wrapText="1"/>
    </xf>
    <xf numFmtId="0" fontId="0" fillId="2" borderId="1" xfId="0" applyFill="1" applyBorder="1" applyAlignment="1">
      <alignment wrapText="1"/>
    </xf>
    <xf numFmtId="0" fontId="3" fillId="2" borderId="1" xfId="0" applyFont="1" applyFill="1" applyBorder="1" applyAlignment="1">
      <alignment wrapText="1"/>
    </xf>
    <xf numFmtId="164" fontId="0" fillId="2" borderId="1" xfId="0" applyNumberFormat="1" applyFill="1" applyBorder="1" applyAlignment="1">
      <alignment wrapText="1"/>
    </xf>
    <xf numFmtId="164" fontId="0" fillId="2" borderId="1" xfId="0" applyNumberFormat="1" applyFill="1" applyBorder="1"/>
    <xf numFmtId="0" fontId="0" fillId="2" borderId="2" xfId="0" applyFill="1" applyBorder="1" applyAlignment="1">
      <alignment horizontal="left" vertical="top"/>
    </xf>
    <xf numFmtId="4" fontId="2" fillId="2" borderId="1" xfId="0" applyNumberFormat="1" applyFont="1" applyFill="1" applyBorder="1"/>
    <xf numFmtId="0" fontId="0" fillId="0" borderId="0" xfId="0" applyAlignment="1">
      <alignment horizontal="left" vertical="top"/>
    </xf>
    <xf numFmtId="0" fontId="3" fillId="0" borderId="0" xfId="0" applyFont="1"/>
    <xf numFmtId="4" fontId="0" fillId="0" borderId="0" xfId="0" applyNumberFormat="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3028950</xdr:colOff>
      <xdr:row>5</xdr:row>
      <xdr:rowOff>95250</xdr:rowOff>
    </xdr:from>
    <xdr:ext cx="184731" cy="264560"/>
    <xdr:sp macro="" textlink="">
      <xdr:nvSpPr>
        <xdr:cNvPr id="4" name="TekstniOkvir 3">
          <a:extLst>
            <a:ext uri="{FF2B5EF4-FFF2-40B4-BE49-F238E27FC236}">
              <a16:creationId xmlns:a16="http://schemas.microsoft.com/office/drawing/2014/main" id="{4C744AE5-B984-4743-A549-59E78A3C9CD0}"/>
            </a:ext>
          </a:extLst>
        </xdr:cNvPr>
        <xdr:cNvSpPr txBox="1"/>
      </xdr:nvSpPr>
      <xdr:spPr>
        <a:xfrm>
          <a:off x="3400425"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oneCellAnchor>
    <xdr:from>
      <xdr:col>1</xdr:col>
      <xdr:colOff>3028950</xdr:colOff>
      <xdr:row>5</xdr:row>
      <xdr:rowOff>95250</xdr:rowOff>
    </xdr:from>
    <xdr:ext cx="184731" cy="264560"/>
    <xdr:sp macro="" textlink="">
      <xdr:nvSpPr>
        <xdr:cNvPr id="5" name="TekstniOkvir 4">
          <a:extLst>
            <a:ext uri="{FF2B5EF4-FFF2-40B4-BE49-F238E27FC236}">
              <a16:creationId xmlns:a16="http://schemas.microsoft.com/office/drawing/2014/main" id="{34BD23E8-0EB0-4CE9-9ADC-323711647D14}"/>
            </a:ext>
          </a:extLst>
        </xdr:cNvPr>
        <xdr:cNvSpPr txBox="1"/>
      </xdr:nvSpPr>
      <xdr:spPr>
        <a:xfrm>
          <a:off x="3400425"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workbookViewId="0">
      <selection activeCell="H16" sqref="H16"/>
    </sheetView>
  </sheetViews>
  <sheetFormatPr defaultRowHeight="14.25"/>
  <cols>
    <col min="1" max="1" width="5.625" style="35" customWidth="1"/>
    <col min="2" max="2" width="55.25" style="35" customWidth="1"/>
    <col min="3" max="3" width="7.125" style="36" customWidth="1"/>
    <col min="4" max="4" width="12.75" customWidth="1"/>
    <col min="5" max="5" width="18.875" customWidth="1"/>
    <col min="6" max="6" width="8.125" customWidth="1"/>
    <col min="7" max="7" width="10.75" style="37" customWidth="1"/>
    <col min="8" max="9" width="14.75" customWidth="1"/>
    <col min="12" max="12" width="1.375" customWidth="1"/>
  </cols>
  <sheetData>
    <row r="1" spans="1:9">
      <c r="A1" s="1"/>
      <c r="B1" s="1" t="s">
        <v>0</v>
      </c>
      <c r="C1" s="2" t="s">
        <v>1</v>
      </c>
      <c r="D1" s="3"/>
      <c r="E1" s="3"/>
      <c r="F1" s="3" t="s">
        <v>2</v>
      </c>
      <c r="G1" s="4"/>
    </row>
    <row r="2" spans="1:9">
      <c r="A2" s="1"/>
      <c r="B2" s="1"/>
      <c r="C2" s="2" t="s">
        <v>3</v>
      </c>
      <c r="D2" s="3"/>
      <c r="E2" s="3"/>
      <c r="F2" s="3"/>
      <c r="G2" s="4"/>
    </row>
    <row r="3" spans="1:9" ht="51">
      <c r="A3" s="5" t="s">
        <v>4</v>
      </c>
      <c r="B3" s="5" t="s">
        <v>5</v>
      </c>
      <c r="C3" s="6" t="s">
        <v>6</v>
      </c>
      <c r="D3" s="6" t="s">
        <v>7</v>
      </c>
      <c r="E3" s="7" t="s">
        <v>8</v>
      </c>
      <c r="F3" s="7" t="s">
        <v>9</v>
      </c>
      <c r="G3" s="8" t="s">
        <v>10</v>
      </c>
    </row>
    <row r="4" spans="1:9" ht="28.5">
      <c r="A4" s="9">
        <v>1</v>
      </c>
      <c r="B4" s="10" t="s">
        <v>11</v>
      </c>
      <c r="C4" s="11" t="s">
        <v>12</v>
      </c>
      <c r="D4" s="12">
        <v>4</v>
      </c>
      <c r="E4" s="12"/>
      <c r="F4" s="13"/>
      <c r="G4" s="14">
        <f>D4*F4</f>
        <v>0</v>
      </c>
      <c r="H4" s="15"/>
      <c r="I4" s="15"/>
    </row>
    <row r="5" spans="1:9" ht="28.5">
      <c r="A5" s="9">
        <v>2</v>
      </c>
      <c r="B5" s="10" t="s">
        <v>13</v>
      </c>
      <c r="C5" s="11" t="s">
        <v>12</v>
      </c>
      <c r="D5" s="12">
        <v>30</v>
      </c>
      <c r="E5" s="12"/>
      <c r="F5" s="13"/>
      <c r="G5" s="14">
        <f t="shared" ref="G5:G68" si="0">D5*F5</f>
        <v>0</v>
      </c>
      <c r="H5" s="15"/>
      <c r="I5" s="15"/>
    </row>
    <row r="6" spans="1:9" ht="28.5">
      <c r="A6" s="9">
        <v>3</v>
      </c>
      <c r="B6" s="10" t="s">
        <v>14</v>
      </c>
      <c r="C6" s="11" t="s">
        <v>12</v>
      </c>
      <c r="D6" s="12">
        <v>35</v>
      </c>
      <c r="E6" s="12"/>
      <c r="F6" s="13"/>
      <c r="G6" s="14">
        <f t="shared" si="0"/>
        <v>0</v>
      </c>
      <c r="H6" s="15"/>
      <c r="I6" s="15"/>
    </row>
    <row r="7" spans="1:9">
      <c r="A7" s="9">
        <v>4</v>
      </c>
      <c r="B7" s="10" t="s">
        <v>15</v>
      </c>
      <c r="C7" s="11" t="s">
        <v>16</v>
      </c>
      <c r="D7" s="12">
        <v>2</v>
      </c>
      <c r="E7" s="12"/>
      <c r="F7" s="13"/>
      <c r="G7" s="14">
        <f t="shared" si="0"/>
        <v>0</v>
      </c>
      <c r="H7" s="15"/>
      <c r="I7" s="15"/>
    </row>
    <row r="8" spans="1:9" s="18" customFormat="1" ht="22.5" customHeight="1">
      <c r="A8" s="9">
        <v>5</v>
      </c>
      <c r="B8" s="16" t="s">
        <v>17</v>
      </c>
      <c r="C8" s="11" t="s">
        <v>16</v>
      </c>
      <c r="D8" s="12">
        <v>1</v>
      </c>
      <c r="E8" s="12"/>
      <c r="F8" s="13"/>
      <c r="G8" s="14">
        <f t="shared" si="0"/>
        <v>0</v>
      </c>
      <c r="H8" s="17"/>
      <c r="I8" s="17"/>
    </row>
    <row r="9" spans="1:9" ht="28.5">
      <c r="A9" s="9">
        <v>6</v>
      </c>
      <c r="B9" s="10" t="s">
        <v>18</v>
      </c>
      <c r="C9" s="11" t="s">
        <v>12</v>
      </c>
      <c r="D9" s="12">
        <v>60</v>
      </c>
      <c r="E9" s="12"/>
      <c r="F9" s="13"/>
      <c r="G9" s="14">
        <f t="shared" si="0"/>
        <v>0</v>
      </c>
      <c r="H9" s="15"/>
      <c r="I9" s="15"/>
    </row>
    <row r="10" spans="1:9" ht="28.5">
      <c r="A10" s="9">
        <v>7</v>
      </c>
      <c r="B10" s="10" t="s">
        <v>19</v>
      </c>
      <c r="C10" s="11" t="s">
        <v>12</v>
      </c>
      <c r="D10" s="12">
        <v>20</v>
      </c>
      <c r="E10" s="12"/>
      <c r="F10" s="13"/>
      <c r="G10" s="14">
        <f t="shared" si="0"/>
        <v>0</v>
      </c>
      <c r="H10" s="15"/>
      <c r="I10" s="15"/>
    </row>
    <row r="11" spans="1:9" ht="29.25">
      <c r="A11" s="9">
        <v>8</v>
      </c>
      <c r="B11" s="10" t="s">
        <v>20</v>
      </c>
      <c r="C11" s="11" t="s">
        <v>12</v>
      </c>
      <c r="D11" s="12">
        <v>90</v>
      </c>
      <c r="E11" s="12"/>
      <c r="F11" s="13"/>
      <c r="G11" s="14">
        <f t="shared" si="0"/>
        <v>0</v>
      </c>
      <c r="H11" s="15"/>
      <c r="I11" s="15"/>
    </row>
    <row r="12" spans="1:9" ht="49.5" customHeight="1">
      <c r="A12" s="9">
        <v>9</v>
      </c>
      <c r="B12" s="10" t="s">
        <v>21</v>
      </c>
      <c r="C12" s="11" t="s">
        <v>12</v>
      </c>
      <c r="D12" s="12">
        <v>115</v>
      </c>
      <c r="E12" s="12"/>
      <c r="F12" s="13"/>
      <c r="G12" s="14">
        <f t="shared" si="0"/>
        <v>0</v>
      </c>
      <c r="H12" s="15"/>
      <c r="I12" s="15"/>
    </row>
    <row r="13" spans="1:9" ht="49.5" customHeight="1">
      <c r="A13" s="9">
        <v>10</v>
      </c>
      <c r="B13" s="10" t="s">
        <v>22</v>
      </c>
      <c r="C13" s="11" t="s">
        <v>12</v>
      </c>
      <c r="D13" s="12">
        <v>35</v>
      </c>
      <c r="E13" s="12"/>
      <c r="F13" s="13"/>
      <c r="G13" s="14">
        <f t="shared" si="0"/>
        <v>0</v>
      </c>
      <c r="H13" s="15"/>
      <c r="I13" s="15"/>
    </row>
    <row r="14" spans="1:9" ht="33.75" customHeight="1">
      <c r="A14" s="9">
        <v>11</v>
      </c>
      <c r="B14" s="10" t="s">
        <v>23</v>
      </c>
      <c r="C14" s="11" t="s">
        <v>12</v>
      </c>
      <c r="D14" s="12">
        <v>260</v>
      </c>
      <c r="E14" s="12"/>
      <c r="F14" s="13"/>
      <c r="G14" s="14">
        <f t="shared" si="0"/>
        <v>0</v>
      </c>
      <c r="H14" s="15"/>
      <c r="I14" s="15"/>
    </row>
    <row r="15" spans="1:9" ht="27.75" customHeight="1">
      <c r="A15" s="9">
        <v>12</v>
      </c>
      <c r="B15" s="10" t="s">
        <v>24</v>
      </c>
      <c r="C15" s="11" t="s">
        <v>12</v>
      </c>
      <c r="D15" s="12">
        <v>480</v>
      </c>
      <c r="E15" s="12"/>
      <c r="F15" s="13"/>
      <c r="G15" s="14">
        <f t="shared" si="0"/>
        <v>0</v>
      </c>
      <c r="H15" s="15"/>
      <c r="I15" s="15"/>
    </row>
    <row r="16" spans="1:9" ht="57">
      <c r="A16" s="9">
        <v>13</v>
      </c>
      <c r="B16" s="10" t="s">
        <v>25</v>
      </c>
      <c r="C16" s="11" t="s">
        <v>12</v>
      </c>
      <c r="D16" s="12">
        <v>15</v>
      </c>
      <c r="E16" s="12"/>
      <c r="F16" s="13"/>
      <c r="G16" s="14">
        <f t="shared" si="0"/>
        <v>0</v>
      </c>
      <c r="H16" s="15"/>
      <c r="I16" s="15"/>
    </row>
    <row r="17" spans="1:9" ht="65.25" customHeight="1">
      <c r="A17" s="9">
        <v>14</v>
      </c>
      <c r="B17" s="10" t="s">
        <v>26</v>
      </c>
      <c r="C17" s="11" t="s">
        <v>12</v>
      </c>
      <c r="D17" s="12">
        <v>20</v>
      </c>
      <c r="E17" s="12"/>
      <c r="F17" s="13"/>
      <c r="G17" s="14">
        <f t="shared" si="0"/>
        <v>0</v>
      </c>
      <c r="H17" s="15"/>
      <c r="I17" s="15"/>
    </row>
    <row r="18" spans="1:9" ht="46.5" customHeight="1">
      <c r="A18" s="9">
        <v>15</v>
      </c>
      <c r="B18" s="10" t="s">
        <v>27</v>
      </c>
      <c r="C18" s="11" t="s">
        <v>12</v>
      </c>
      <c r="D18" s="12">
        <v>6</v>
      </c>
      <c r="E18" s="12"/>
      <c r="F18" s="13"/>
      <c r="G18" s="14">
        <f t="shared" si="0"/>
        <v>0</v>
      </c>
      <c r="H18" s="15"/>
      <c r="I18" s="15"/>
    </row>
    <row r="19" spans="1:9" s="23" customFormat="1" ht="53.25" customHeight="1">
      <c r="A19" s="9">
        <v>16</v>
      </c>
      <c r="B19" s="10" t="s">
        <v>28</v>
      </c>
      <c r="C19" s="19" t="s">
        <v>16</v>
      </c>
      <c r="D19" s="20">
        <v>5</v>
      </c>
      <c r="E19" s="20"/>
      <c r="F19" s="21"/>
      <c r="G19" s="14">
        <f t="shared" si="0"/>
        <v>0</v>
      </c>
      <c r="H19" s="22"/>
      <c r="I19" s="22"/>
    </row>
    <row r="20" spans="1:9" ht="57">
      <c r="A20" s="9">
        <v>17</v>
      </c>
      <c r="B20" s="10" t="s">
        <v>29</v>
      </c>
      <c r="C20" s="11" t="s">
        <v>12</v>
      </c>
      <c r="D20" s="12">
        <v>10</v>
      </c>
      <c r="E20" s="12"/>
      <c r="F20" s="13"/>
      <c r="G20" s="14">
        <f t="shared" si="0"/>
        <v>0</v>
      </c>
      <c r="H20" s="15"/>
      <c r="I20" s="15"/>
    </row>
    <row r="21" spans="1:9" s="18" customFormat="1">
      <c r="A21" s="9">
        <v>18</v>
      </c>
      <c r="B21" s="16" t="s">
        <v>30</v>
      </c>
      <c r="C21" s="11" t="s">
        <v>31</v>
      </c>
      <c r="D21" s="12">
        <v>2</v>
      </c>
      <c r="E21" s="12"/>
      <c r="F21" s="13"/>
      <c r="G21" s="14">
        <f t="shared" si="0"/>
        <v>0</v>
      </c>
      <c r="H21" s="17"/>
      <c r="I21" s="17"/>
    </row>
    <row r="22" spans="1:9" ht="28.5">
      <c r="A22" s="9">
        <v>19</v>
      </c>
      <c r="B22" s="10" t="s">
        <v>32</v>
      </c>
      <c r="C22" s="11" t="s">
        <v>12</v>
      </c>
      <c r="D22" s="12">
        <v>30</v>
      </c>
      <c r="E22" s="12"/>
      <c r="F22" s="13"/>
      <c r="G22" s="14">
        <f t="shared" si="0"/>
        <v>0</v>
      </c>
      <c r="H22" s="15"/>
      <c r="I22" s="15"/>
    </row>
    <row r="23" spans="1:9" ht="28.5">
      <c r="A23" s="9">
        <v>20</v>
      </c>
      <c r="B23" s="10" t="s">
        <v>33</v>
      </c>
      <c r="C23" s="11" t="s">
        <v>12</v>
      </c>
      <c r="D23" s="12">
        <v>55</v>
      </c>
      <c r="E23" s="12"/>
      <c r="F23" s="13"/>
      <c r="G23" s="14">
        <f t="shared" si="0"/>
        <v>0</v>
      </c>
      <c r="H23" s="15"/>
      <c r="I23" s="15"/>
    </row>
    <row r="24" spans="1:9" ht="42.75">
      <c r="A24" s="9">
        <v>21</v>
      </c>
      <c r="B24" s="10" t="s">
        <v>34</v>
      </c>
      <c r="C24" s="11" t="s">
        <v>12</v>
      </c>
      <c r="D24" s="12">
        <v>20</v>
      </c>
      <c r="E24" s="12"/>
      <c r="F24" s="13"/>
      <c r="G24" s="14">
        <f t="shared" si="0"/>
        <v>0</v>
      </c>
      <c r="H24" s="15"/>
      <c r="I24" s="15"/>
    </row>
    <row r="25" spans="1:9" ht="42.75">
      <c r="A25" s="9">
        <v>22</v>
      </c>
      <c r="B25" s="10" t="s">
        <v>35</v>
      </c>
      <c r="C25" s="11" t="s">
        <v>12</v>
      </c>
      <c r="D25" s="12">
        <v>70</v>
      </c>
      <c r="E25" s="12"/>
      <c r="F25" s="13"/>
      <c r="G25" s="14">
        <f t="shared" si="0"/>
        <v>0</v>
      </c>
      <c r="H25" s="15"/>
      <c r="I25" s="15"/>
    </row>
    <row r="26" spans="1:9">
      <c r="A26" s="9">
        <v>23</v>
      </c>
      <c r="B26" s="10" t="s">
        <v>36</v>
      </c>
      <c r="C26" s="11" t="s">
        <v>12</v>
      </c>
      <c r="D26" s="12">
        <v>6000</v>
      </c>
      <c r="E26" s="12"/>
      <c r="F26" s="13"/>
      <c r="G26" s="14">
        <f t="shared" si="0"/>
        <v>0</v>
      </c>
      <c r="H26" s="15"/>
      <c r="I26" s="15"/>
    </row>
    <row r="27" spans="1:9">
      <c r="A27" s="9">
        <v>24</v>
      </c>
      <c r="B27" s="10" t="s">
        <v>37</v>
      </c>
      <c r="C27" s="11" t="s">
        <v>12</v>
      </c>
      <c r="D27" s="12">
        <v>500</v>
      </c>
      <c r="E27" s="12"/>
      <c r="F27" s="13"/>
      <c r="G27" s="14">
        <f t="shared" si="0"/>
        <v>0</v>
      </c>
      <c r="H27" s="15"/>
      <c r="I27" s="15"/>
    </row>
    <row r="28" spans="1:9" ht="28.5">
      <c r="A28" s="9">
        <v>25</v>
      </c>
      <c r="B28" s="10" t="s">
        <v>38</v>
      </c>
      <c r="C28" s="11" t="s">
        <v>12</v>
      </c>
      <c r="D28" s="12">
        <v>680</v>
      </c>
      <c r="E28" s="12"/>
      <c r="F28" s="13"/>
      <c r="G28" s="14">
        <f t="shared" si="0"/>
        <v>0</v>
      </c>
      <c r="H28" s="15"/>
      <c r="I28" s="15"/>
    </row>
    <row r="29" spans="1:9" s="18" customFormat="1">
      <c r="A29" s="9">
        <v>26</v>
      </c>
      <c r="B29" s="16" t="s">
        <v>39</v>
      </c>
      <c r="C29" s="11" t="s">
        <v>12</v>
      </c>
      <c r="D29" s="12">
        <v>7000</v>
      </c>
      <c r="E29" s="12"/>
      <c r="F29" s="13"/>
      <c r="G29" s="14">
        <f t="shared" si="0"/>
        <v>0</v>
      </c>
      <c r="H29" s="17"/>
      <c r="I29" s="17"/>
    </row>
    <row r="30" spans="1:9" ht="28.5">
      <c r="A30" s="9">
        <v>27</v>
      </c>
      <c r="B30" s="10" t="s">
        <v>40</v>
      </c>
      <c r="C30" s="11" t="s">
        <v>12</v>
      </c>
      <c r="D30" s="12">
        <v>4000</v>
      </c>
      <c r="E30" s="12"/>
      <c r="F30" s="13"/>
      <c r="G30" s="14">
        <f t="shared" si="0"/>
        <v>0</v>
      </c>
      <c r="H30" s="15"/>
      <c r="I30" s="15"/>
    </row>
    <row r="31" spans="1:9" ht="28.5">
      <c r="A31" s="9">
        <v>28</v>
      </c>
      <c r="B31" s="10" t="s">
        <v>41</v>
      </c>
      <c r="C31" s="11" t="s">
        <v>12</v>
      </c>
      <c r="D31" s="12">
        <v>3000</v>
      </c>
      <c r="E31" s="12"/>
      <c r="F31" s="13"/>
      <c r="G31" s="14">
        <f t="shared" si="0"/>
        <v>0</v>
      </c>
      <c r="H31" s="15"/>
      <c r="I31" s="15"/>
    </row>
    <row r="32" spans="1:9" ht="28.5">
      <c r="A32" s="9">
        <v>29</v>
      </c>
      <c r="B32" s="10" t="s">
        <v>42</v>
      </c>
      <c r="C32" s="11" t="s">
        <v>12</v>
      </c>
      <c r="D32" s="12">
        <v>16000</v>
      </c>
      <c r="E32" s="12"/>
      <c r="F32" s="13"/>
      <c r="G32" s="14">
        <f t="shared" si="0"/>
        <v>0</v>
      </c>
      <c r="H32" s="15"/>
      <c r="I32" s="15"/>
    </row>
    <row r="33" spans="1:9" ht="42.75">
      <c r="A33" s="9">
        <v>30</v>
      </c>
      <c r="B33" s="10" t="s">
        <v>43</v>
      </c>
      <c r="C33" s="11" t="s">
        <v>12</v>
      </c>
      <c r="D33" s="12">
        <v>50</v>
      </c>
      <c r="E33" s="12"/>
      <c r="F33" s="13"/>
      <c r="G33" s="14">
        <f t="shared" si="0"/>
        <v>0</v>
      </c>
      <c r="H33" s="15"/>
      <c r="I33" s="15"/>
    </row>
    <row r="34" spans="1:9" ht="15">
      <c r="A34" s="9">
        <v>31</v>
      </c>
      <c r="B34" s="24" t="s">
        <v>44</v>
      </c>
      <c r="C34" s="11" t="s">
        <v>12</v>
      </c>
      <c r="D34" s="12">
        <v>15000</v>
      </c>
      <c r="E34" s="12"/>
      <c r="F34" s="13"/>
      <c r="G34" s="14">
        <f t="shared" si="0"/>
        <v>0</v>
      </c>
      <c r="H34" s="15"/>
      <c r="I34" s="15"/>
    </row>
    <row r="35" spans="1:9" ht="42.75">
      <c r="A35" s="9">
        <v>32</v>
      </c>
      <c r="B35" s="10" t="s">
        <v>45</v>
      </c>
      <c r="C35" s="11" t="s">
        <v>12</v>
      </c>
      <c r="D35" s="12">
        <v>20</v>
      </c>
      <c r="E35" s="12"/>
      <c r="F35" s="13"/>
      <c r="G35" s="14">
        <f t="shared" si="0"/>
        <v>0</v>
      </c>
      <c r="H35" s="15"/>
      <c r="I35" s="15"/>
    </row>
    <row r="36" spans="1:9" ht="28.5">
      <c r="A36" s="9">
        <v>33</v>
      </c>
      <c r="B36" s="10" t="s">
        <v>46</v>
      </c>
      <c r="C36" s="11" t="s">
        <v>12</v>
      </c>
      <c r="D36" s="12">
        <v>20</v>
      </c>
      <c r="E36" s="12"/>
      <c r="F36" s="13"/>
      <c r="G36" s="14">
        <f t="shared" si="0"/>
        <v>0</v>
      </c>
      <c r="H36" s="15"/>
      <c r="I36" s="15"/>
    </row>
    <row r="37" spans="1:9" ht="57.75" customHeight="1">
      <c r="A37" s="9">
        <v>34</v>
      </c>
      <c r="B37" s="10" t="s">
        <v>47</v>
      </c>
      <c r="C37" s="11" t="s">
        <v>12</v>
      </c>
      <c r="D37" s="12">
        <v>120</v>
      </c>
      <c r="E37" s="12"/>
      <c r="F37" s="13"/>
      <c r="G37" s="14">
        <f t="shared" si="0"/>
        <v>0</v>
      </c>
      <c r="H37" s="15"/>
      <c r="I37" s="15"/>
    </row>
    <row r="38" spans="1:9" ht="85.5">
      <c r="A38" s="9">
        <v>35</v>
      </c>
      <c r="B38" s="10" t="s">
        <v>48</v>
      </c>
      <c r="C38" s="11" t="s">
        <v>12</v>
      </c>
      <c r="D38" s="12">
        <v>210</v>
      </c>
      <c r="E38" s="12"/>
      <c r="F38" s="13"/>
      <c r="G38" s="14">
        <f t="shared" si="0"/>
        <v>0</v>
      </c>
      <c r="H38" s="15"/>
      <c r="I38" s="15"/>
    </row>
    <row r="39" spans="1:9">
      <c r="A39" s="9">
        <v>36</v>
      </c>
      <c r="B39" s="16" t="s">
        <v>49</v>
      </c>
      <c r="C39" s="11" t="s">
        <v>12</v>
      </c>
      <c r="D39" s="12">
        <v>50</v>
      </c>
      <c r="E39" s="12"/>
      <c r="F39" s="13"/>
      <c r="G39" s="14">
        <f t="shared" si="0"/>
        <v>0</v>
      </c>
      <c r="H39" s="15"/>
      <c r="I39" s="15"/>
    </row>
    <row r="40" spans="1:9" ht="57">
      <c r="A40" s="9">
        <v>37</v>
      </c>
      <c r="B40" s="10" t="s">
        <v>50</v>
      </c>
      <c r="C40" s="11" t="s">
        <v>12</v>
      </c>
      <c r="D40" s="12">
        <v>70</v>
      </c>
      <c r="E40" s="12"/>
      <c r="F40" s="13"/>
      <c r="G40" s="14">
        <f t="shared" si="0"/>
        <v>0</v>
      </c>
      <c r="H40" s="15"/>
      <c r="I40" s="15"/>
    </row>
    <row r="41" spans="1:9" ht="42.75">
      <c r="A41" s="9">
        <v>38</v>
      </c>
      <c r="B41" s="10" t="s">
        <v>51</v>
      </c>
      <c r="C41" s="11" t="s">
        <v>12</v>
      </c>
      <c r="D41" s="12">
        <v>130</v>
      </c>
      <c r="E41" s="12"/>
      <c r="F41" s="13"/>
      <c r="G41" s="14">
        <f t="shared" si="0"/>
        <v>0</v>
      </c>
      <c r="H41" s="15"/>
      <c r="I41" s="15"/>
    </row>
    <row r="42" spans="1:9" s="18" customFormat="1" ht="63" customHeight="1">
      <c r="A42" s="9">
        <v>39</v>
      </c>
      <c r="B42" s="10" t="s">
        <v>52</v>
      </c>
      <c r="C42" s="11" t="s">
        <v>12</v>
      </c>
      <c r="D42" s="12">
        <v>5</v>
      </c>
      <c r="E42" s="12"/>
      <c r="F42" s="13"/>
      <c r="G42" s="14">
        <f t="shared" si="0"/>
        <v>0</v>
      </c>
      <c r="H42" s="17"/>
      <c r="I42" s="17"/>
    </row>
    <row r="43" spans="1:9">
      <c r="A43" s="9">
        <v>40</v>
      </c>
      <c r="B43" s="16" t="s">
        <v>53</v>
      </c>
      <c r="C43" s="11" t="s">
        <v>12</v>
      </c>
      <c r="D43" s="12">
        <v>62</v>
      </c>
      <c r="E43" s="12"/>
      <c r="F43" s="13"/>
      <c r="G43" s="14">
        <f t="shared" si="0"/>
        <v>0</v>
      </c>
      <c r="H43" s="15"/>
      <c r="I43" s="15"/>
    </row>
    <row r="44" spans="1:9" ht="42.75">
      <c r="A44" s="9">
        <v>41</v>
      </c>
      <c r="B44" s="10" t="s">
        <v>54</v>
      </c>
      <c r="C44" s="11" t="s">
        <v>12</v>
      </c>
      <c r="D44" s="12">
        <v>7</v>
      </c>
      <c r="E44" s="12"/>
      <c r="F44" s="13"/>
      <c r="G44" s="14">
        <f t="shared" si="0"/>
        <v>0</v>
      </c>
      <c r="H44" s="15"/>
      <c r="I44" s="15"/>
    </row>
    <row r="45" spans="1:9" s="18" customFormat="1">
      <c r="A45" s="9">
        <v>42</v>
      </c>
      <c r="B45" s="16" t="s">
        <v>55</v>
      </c>
      <c r="C45" s="11" t="s">
        <v>12</v>
      </c>
      <c r="D45" s="12">
        <v>200</v>
      </c>
      <c r="E45" s="12"/>
      <c r="F45" s="13"/>
      <c r="G45" s="14">
        <f t="shared" si="0"/>
        <v>0</v>
      </c>
      <c r="H45" s="17"/>
      <c r="I45" s="17"/>
    </row>
    <row r="46" spans="1:9" ht="28.5">
      <c r="A46" s="9">
        <v>43</v>
      </c>
      <c r="B46" s="10" t="s">
        <v>56</v>
      </c>
      <c r="C46" s="11" t="s">
        <v>12</v>
      </c>
      <c r="D46" s="12">
        <v>25</v>
      </c>
      <c r="E46" s="12"/>
      <c r="F46" s="13"/>
      <c r="G46" s="14">
        <f t="shared" si="0"/>
        <v>0</v>
      </c>
      <c r="H46" s="15"/>
      <c r="I46" s="15"/>
    </row>
    <row r="47" spans="1:9" ht="28.5">
      <c r="A47" s="9">
        <v>44</v>
      </c>
      <c r="B47" s="10" t="s">
        <v>57</v>
      </c>
      <c r="C47" s="11" t="s">
        <v>12</v>
      </c>
      <c r="D47" s="12">
        <v>40</v>
      </c>
      <c r="E47" s="12"/>
      <c r="F47" s="13"/>
      <c r="G47" s="14">
        <f t="shared" si="0"/>
        <v>0</v>
      </c>
      <c r="H47" s="15"/>
      <c r="I47" s="15"/>
    </row>
    <row r="48" spans="1:9" ht="28.5">
      <c r="A48" s="9">
        <v>45</v>
      </c>
      <c r="B48" s="10" t="s">
        <v>58</v>
      </c>
      <c r="C48" s="11" t="s">
        <v>12</v>
      </c>
      <c r="D48" s="12">
        <v>160</v>
      </c>
      <c r="E48" s="12"/>
      <c r="F48" s="13"/>
      <c r="G48" s="14">
        <f t="shared" si="0"/>
        <v>0</v>
      </c>
      <c r="H48" s="15"/>
      <c r="I48" s="15"/>
    </row>
    <row r="49" spans="1:9" ht="28.5">
      <c r="A49" s="9">
        <v>46</v>
      </c>
      <c r="B49" s="10" t="s">
        <v>59</v>
      </c>
      <c r="C49" s="11" t="s">
        <v>12</v>
      </c>
      <c r="D49" s="12">
        <v>70</v>
      </c>
      <c r="E49" s="12"/>
      <c r="F49" s="13"/>
      <c r="G49" s="14">
        <f t="shared" si="0"/>
        <v>0</v>
      </c>
      <c r="H49" s="15"/>
      <c r="I49" s="15"/>
    </row>
    <row r="50" spans="1:9" ht="42.75">
      <c r="A50" s="9">
        <v>47</v>
      </c>
      <c r="B50" s="10" t="s">
        <v>60</v>
      </c>
      <c r="C50" s="11" t="s">
        <v>12</v>
      </c>
      <c r="D50" s="12">
        <v>20</v>
      </c>
      <c r="E50" s="12"/>
      <c r="F50" s="13"/>
      <c r="G50" s="14">
        <f t="shared" si="0"/>
        <v>0</v>
      </c>
      <c r="H50" s="15"/>
      <c r="I50" s="15"/>
    </row>
    <row r="51" spans="1:9">
      <c r="A51" s="9">
        <v>48</v>
      </c>
      <c r="B51" s="10" t="s">
        <v>61</v>
      </c>
      <c r="C51" s="11" t="s">
        <v>16</v>
      </c>
      <c r="D51" s="12">
        <v>3</v>
      </c>
      <c r="E51" s="12"/>
      <c r="F51" s="13"/>
      <c r="G51" s="14">
        <f t="shared" si="0"/>
        <v>0</v>
      </c>
      <c r="H51" s="15"/>
      <c r="I51" s="15"/>
    </row>
    <row r="52" spans="1:9" ht="28.5">
      <c r="A52" s="9">
        <v>49</v>
      </c>
      <c r="B52" s="10" t="s">
        <v>62</v>
      </c>
      <c r="C52" s="11" t="s">
        <v>12</v>
      </c>
      <c r="D52" s="12">
        <v>50</v>
      </c>
      <c r="E52" s="12"/>
      <c r="F52" s="13"/>
      <c r="G52" s="14">
        <f t="shared" si="0"/>
        <v>0</v>
      </c>
      <c r="H52" s="15"/>
      <c r="I52" s="15"/>
    </row>
    <row r="53" spans="1:9" ht="28.5">
      <c r="A53" s="9">
        <v>50</v>
      </c>
      <c r="B53" s="10" t="s">
        <v>63</v>
      </c>
      <c r="C53" s="11" t="s">
        <v>12</v>
      </c>
      <c r="D53" s="12">
        <v>6</v>
      </c>
      <c r="E53" s="12"/>
      <c r="F53" s="13"/>
      <c r="G53" s="14">
        <f t="shared" si="0"/>
        <v>0</v>
      </c>
      <c r="H53" s="15"/>
      <c r="I53" s="15"/>
    </row>
    <row r="54" spans="1:9" ht="28.5">
      <c r="A54" s="9">
        <v>51</v>
      </c>
      <c r="B54" s="10" t="s">
        <v>64</v>
      </c>
      <c r="C54" s="11" t="s">
        <v>12</v>
      </c>
      <c r="D54" s="12">
        <v>26</v>
      </c>
      <c r="E54" s="12"/>
      <c r="F54" s="13"/>
      <c r="G54" s="14">
        <f t="shared" si="0"/>
        <v>0</v>
      </c>
      <c r="H54" s="15"/>
      <c r="I54" s="15"/>
    </row>
    <row r="55" spans="1:9">
      <c r="A55" s="9">
        <v>52</v>
      </c>
      <c r="B55" s="16" t="s">
        <v>65</v>
      </c>
      <c r="C55" s="11" t="s">
        <v>12</v>
      </c>
      <c r="D55" s="12">
        <v>30</v>
      </c>
      <c r="E55" s="12"/>
      <c r="F55" s="13"/>
      <c r="G55" s="14">
        <f t="shared" si="0"/>
        <v>0</v>
      </c>
      <c r="H55" s="15"/>
      <c r="I55" s="15"/>
    </row>
    <row r="56" spans="1:9" ht="28.5" customHeight="1">
      <c r="A56" s="9">
        <v>53</v>
      </c>
      <c r="B56" s="10" t="s">
        <v>66</v>
      </c>
      <c r="C56" s="11" t="s">
        <v>12</v>
      </c>
      <c r="D56" s="12">
        <v>15</v>
      </c>
      <c r="E56" s="12"/>
      <c r="F56" s="25"/>
      <c r="G56" s="14">
        <f t="shared" si="0"/>
        <v>0</v>
      </c>
      <c r="H56" s="15"/>
      <c r="I56" s="15"/>
    </row>
    <row r="57" spans="1:9" ht="28.5">
      <c r="A57" s="9">
        <v>54</v>
      </c>
      <c r="B57" s="10" t="s">
        <v>67</v>
      </c>
      <c r="C57" s="11" t="s">
        <v>12</v>
      </c>
      <c r="D57" s="12">
        <v>3</v>
      </c>
      <c r="E57" s="12"/>
      <c r="F57" s="13"/>
      <c r="G57" s="14">
        <f t="shared" si="0"/>
        <v>0</v>
      </c>
      <c r="H57" s="15"/>
      <c r="I57" s="15"/>
    </row>
    <row r="58" spans="1:9" ht="28.5">
      <c r="A58" s="9">
        <v>55</v>
      </c>
      <c r="B58" s="10" t="s">
        <v>68</v>
      </c>
      <c r="C58" s="11" t="s">
        <v>12</v>
      </c>
      <c r="D58" s="12">
        <v>15</v>
      </c>
      <c r="E58" s="12"/>
      <c r="F58" s="13"/>
      <c r="G58" s="14">
        <f t="shared" si="0"/>
        <v>0</v>
      </c>
      <c r="H58" s="15"/>
      <c r="I58" s="15"/>
    </row>
    <row r="59" spans="1:9" s="18" customFormat="1">
      <c r="A59" s="9">
        <v>56</v>
      </c>
      <c r="B59" s="16" t="s">
        <v>69</v>
      </c>
      <c r="C59" s="11" t="s">
        <v>12</v>
      </c>
      <c r="D59" s="12">
        <v>12</v>
      </c>
      <c r="E59" s="12"/>
      <c r="F59" s="13"/>
      <c r="G59" s="14">
        <f t="shared" si="0"/>
        <v>0</v>
      </c>
      <c r="H59" s="17"/>
      <c r="I59" s="17"/>
    </row>
    <row r="60" spans="1:9" ht="57">
      <c r="A60" s="9">
        <v>57</v>
      </c>
      <c r="B60" s="10" t="s">
        <v>70</v>
      </c>
      <c r="C60" s="11" t="s">
        <v>12</v>
      </c>
      <c r="D60" s="12">
        <v>24</v>
      </c>
      <c r="E60" s="12"/>
      <c r="F60" s="13"/>
      <c r="G60" s="14">
        <f t="shared" si="0"/>
        <v>0</v>
      </c>
      <c r="H60" s="15"/>
      <c r="I60" s="15"/>
    </row>
    <row r="61" spans="1:9" ht="76.5" customHeight="1">
      <c r="A61" s="9">
        <v>58</v>
      </c>
      <c r="B61" s="10" t="s">
        <v>71</v>
      </c>
      <c r="C61" s="11" t="s">
        <v>12</v>
      </c>
      <c r="D61" s="12">
        <v>2</v>
      </c>
      <c r="E61" s="12"/>
      <c r="F61" s="13"/>
      <c r="G61" s="14">
        <f t="shared" si="0"/>
        <v>0</v>
      </c>
      <c r="H61" s="15"/>
      <c r="I61" s="15"/>
    </row>
    <row r="62" spans="1:9" ht="28.5">
      <c r="A62" s="9">
        <v>59</v>
      </c>
      <c r="B62" s="10" t="s">
        <v>72</v>
      </c>
      <c r="C62" s="11" t="s">
        <v>12</v>
      </c>
      <c r="D62" s="12">
        <v>150</v>
      </c>
      <c r="E62" s="12"/>
      <c r="F62" s="13"/>
      <c r="G62" s="14">
        <f t="shared" si="0"/>
        <v>0</v>
      </c>
      <c r="H62" s="15"/>
      <c r="I62" s="15"/>
    </row>
    <row r="63" spans="1:9" ht="28.5">
      <c r="A63" s="9">
        <v>60</v>
      </c>
      <c r="B63" s="10" t="s">
        <v>73</v>
      </c>
      <c r="C63" s="11" t="s">
        <v>12</v>
      </c>
      <c r="D63" s="12">
        <v>1</v>
      </c>
      <c r="E63" s="12"/>
      <c r="F63" s="13"/>
      <c r="G63" s="14">
        <f t="shared" si="0"/>
        <v>0</v>
      </c>
      <c r="H63" s="15"/>
      <c r="I63" s="15"/>
    </row>
    <row r="64" spans="1:9" ht="37.5" customHeight="1">
      <c r="A64" s="9">
        <v>61</v>
      </c>
      <c r="B64" s="26" t="s">
        <v>74</v>
      </c>
      <c r="C64" s="11" t="s">
        <v>31</v>
      </c>
      <c r="D64" s="12">
        <v>1</v>
      </c>
      <c r="E64" s="12"/>
      <c r="F64" s="13"/>
      <c r="G64" s="14">
        <f t="shared" si="0"/>
        <v>0</v>
      </c>
      <c r="H64" s="15"/>
      <c r="I64" s="15"/>
    </row>
    <row r="65" spans="1:9">
      <c r="A65" s="9">
        <v>62</v>
      </c>
      <c r="B65" s="10" t="s">
        <v>75</v>
      </c>
      <c r="C65" s="11" t="s">
        <v>12</v>
      </c>
      <c r="D65" s="12">
        <v>3</v>
      </c>
      <c r="E65" s="12"/>
      <c r="F65" s="13"/>
      <c r="G65" s="14">
        <f t="shared" si="0"/>
        <v>0</v>
      </c>
      <c r="H65" s="15"/>
      <c r="I65" s="15"/>
    </row>
    <row r="66" spans="1:9">
      <c r="A66" s="9">
        <v>63</v>
      </c>
      <c r="B66" s="10" t="s">
        <v>76</v>
      </c>
      <c r="C66" s="11" t="s">
        <v>12</v>
      </c>
      <c r="D66" s="12">
        <v>2</v>
      </c>
      <c r="E66" s="12"/>
      <c r="F66" s="13"/>
      <c r="G66" s="14">
        <f t="shared" si="0"/>
        <v>0</v>
      </c>
      <c r="H66" s="15"/>
      <c r="I66" s="15"/>
    </row>
    <row r="67" spans="1:9" ht="35.25" customHeight="1">
      <c r="A67" s="9">
        <v>64</v>
      </c>
      <c r="B67" s="27" t="s">
        <v>77</v>
      </c>
      <c r="C67" s="11" t="s">
        <v>78</v>
      </c>
      <c r="D67" s="12">
        <v>2</v>
      </c>
      <c r="E67" s="12"/>
      <c r="F67" s="13"/>
      <c r="G67" s="14">
        <f t="shared" si="0"/>
        <v>0</v>
      </c>
      <c r="H67" s="15"/>
      <c r="I67" s="15"/>
    </row>
    <row r="68" spans="1:9" ht="35.25" customHeight="1">
      <c r="A68" s="9">
        <v>65</v>
      </c>
      <c r="B68" s="28" t="s">
        <v>79</v>
      </c>
      <c r="C68" s="11" t="s">
        <v>80</v>
      </c>
      <c r="D68" s="12">
        <v>3</v>
      </c>
      <c r="E68" s="12"/>
      <c r="F68" s="13"/>
      <c r="G68" s="14">
        <f t="shared" si="0"/>
        <v>0</v>
      </c>
      <c r="H68" s="15"/>
      <c r="I68" s="15"/>
    </row>
    <row r="69" spans="1:9" ht="47.25" customHeight="1">
      <c r="A69" s="1">
        <v>66</v>
      </c>
      <c r="B69" s="10" t="s">
        <v>81</v>
      </c>
      <c r="C69" s="11" t="s">
        <v>12</v>
      </c>
      <c r="D69" s="12">
        <v>2</v>
      </c>
      <c r="E69" s="12"/>
      <c r="F69" s="13"/>
      <c r="G69" s="14">
        <f t="shared" ref="G69:G73" si="1">D69*F69</f>
        <v>0</v>
      </c>
      <c r="H69" s="15"/>
      <c r="I69" s="15"/>
    </row>
    <row r="70" spans="1:9" ht="47.25" customHeight="1">
      <c r="A70" s="1">
        <v>67</v>
      </c>
      <c r="B70" s="10" t="s">
        <v>82</v>
      </c>
      <c r="C70" s="11" t="s">
        <v>83</v>
      </c>
      <c r="D70" s="12">
        <v>1</v>
      </c>
      <c r="E70" s="12"/>
      <c r="F70" s="13"/>
      <c r="G70" s="14">
        <f t="shared" si="1"/>
        <v>0</v>
      </c>
      <c r="H70" s="15"/>
      <c r="I70" s="15"/>
    </row>
    <row r="71" spans="1:9" ht="61.5" customHeight="1">
      <c r="A71" s="1">
        <v>68</v>
      </c>
      <c r="B71" s="10" t="s">
        <v>84</v>
      </c>
      <c r="C71" s="11"/>
      <c r="D71" s="12">
        <v>20</v>
      </c>
      <c r="E71" s="12"/>
      <c r="F71" s="13"/>
      <c r="G71" s="14">
        <f t="shared" si="1"/>
        <v>0</v>
      </c>
      <c r="H71" s="15"/>
      <c r="I71" s="15"/>
    </row>
    <row r="72" spans="1:9" ht="51.75" customHeight="1">
      <c r="A72" s="1">
        <v>69</v>
      </c>
      <c r="B72" s="10" t="s">
        <v>85</v>
      </c>
      <c r="C72" s="11"/>
      <c r="D72" s="12">
        <v>60</v>
      </c>
      <c r="E72" s="12"/>
      <c r="F72" s="13"/>
      <c r="G72" s="14">
        <f t="shared" si="1"/>
        <v>0</v>
      </c>
      <c r="H72" s="15"/>
      <c r="I72" s="15"/>
    </row>
    <row r="73" spans="1:9" ht="63" customHeight="1">
      <c r="A73" s="1">
        <v>70</v>
      </c>
      <c r="B73" s="10" t="s">
        <v>86</v>
      </c>
      <c r="C73" s="11"/>
      <c r="D73" s="12">
        <v>15</v>
      </c>
      <c r="E73" s="12"/>
      <c r="F73" s="13"/>
      <c r="G73" s="14">
        <f t="shared" si="1"/>
        <v>0</v>
      </c>
      <c r="H73" s="15"/>
      <c r="I73" s="15"/>
    </row>
    <row r="74" spans="1:9" ht="63" customHeight="1">
      <c r="A74" s="1">
        <v>71</v>
      </c>
      <c r="B74" s="29" t="s">
        <v>87</v>
      </c>
      <c r="C74" s="30" t="s">
        <v>88</v>
      </c>
      <c r="D74" s="29">
        <v>2500</v>
      </c>
      <c r="E74" s="29"/>
      <c r="F74" s="31"/>
      <c r="G74" s="14">
        <f>D74*F74</f>
        <v>0</v>
      </c>
      <c r="H74" s="15"/>
      <c r="I74" s="15"/>
    </row>
    <row r="75" spans="1:9" ht="63" customHeight="1">
      <c r="A75" s="1">
        <v>72</v>
      </c>
      <c r="B75" s="29" t="s">
        <v>89</v>
      </c>
      <c r="C75" s="11" t="s">
        <v>88</v>
      </c>
      <c r="D75" s="12">
        <v>3</v>
      </c>
      <c r="E75" s="12"/>
      <c r="F75" s="32"/>
      <c r="G75" s="14">
        <f>D75*F75</f>
        <v>0</v>
      </c>
      <c r="H75" s="15"/>
      <c r="I75" s="15"/>
    </row>
    <row r="76" spans="1:9" ht="51.75" customHeight="1">
      <c r="A76" s="1"/>
      <c r="B76" s="33" t="s">
        <v>90</v>
      </c>
      <c r="C76" s="11"/>
      <c r="D76" s="12"/>
      <c r="E76" s="12"/>
      <c r="F76" s="13"/>
      <c r="G76" s="14">
        <f>SUM(G4:G74)</f>
        <v>0</v>
      </c>
      <c r="H76" s="15"/>
      <c r="I76" s="15"/>
    </row>
    <row r="77" spans="1:9" ht="63" customHeight="1">
      <c r="A77" s="1"/>
      <c r="B77" s="9" t="s">
        <v>91</v>
      </c>
      <c r="C77" s="11"/>
      <c r="D77" s="12"/>
      <c r="E77" s="12"/>
      <c r="F77" s="13"/>
      <c r="G77" s="14">
        <f>G76*25%</f>
        <v>0</v>
      </c>
    </row>
    <row r="78" spans="1:9" ht="63" customHeight="1">
      <c r="A78" s="3"/>
      <c r="B78" s="9" t="s">
        <v>92</v>
      </c>
      <c r="C78" s="11"/>
      <c r="D78" s="12"/>
      <c r="E78" s="12"/>
      <c r="F78" s="13"/>
      <c r="G78" s="34">
        <f>SUM(G77+G76)</f>
        <v>0</v>
      </c>
    </row>
    <row r="80" spans="1:9">
      <c r="A80"/>
      <c r="B80" s="35" t="s">
        <v>93</v>
      </c>
      <c r="E80" t="s">
        <v>94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2026.</vt:lpstr>
    </vt:vector>
  </TitlesOfParts>
  <Company>MPRH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Grubšić</dc:creator>
  <cp:lastModifiedBy>Marina Kalaš Crljenak</cp:lastModifiedBy>
  <dcterms:created xsi:type="dcterms:W3CDTF">2026-02-12T13:04:45Z</dcterms:created>
  <dcterms:modified xsi:type="dcterms:W3CDTF">2026-02-13T07:51:58Z</dcterms:modified>
</cp:coreProperties>
</file>