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ec1\Desktop\2026\PLAN NABAVE 2026\"/>
    </mc:Choice>
  </mc:AlternateContent>
  <bookViews>
    <workbookView xWindow="0" yWindow="0" windowWidth="15360" windowHeight="4500"/>
  </bookViews>
  <sheets>
    <sheet name="GRUPA 1" sheetId="1" r:id="rId1"/>
    <sheet name="GRUPA 2" sheetId="2" r:id="rId2"/>
  </sheets>
  <definedNames>
    <definedName name="_xlnm.Print_Area" localSheetId="0">'GRUPA 1'!$A$1:$G$87</definedName>
    <definedName name="_xlnm.Print_Area" localSheetId="1">'GRUPA 2'!$A$1:$G$34</definedName>
  </definedNames>
  <calcPr calcId="162913"/>
</workbook>
</file>

<file path=xl/calcChain.xml><?xml version="1.0" encoding="utf-8"?>
<calcChain xmlns="http://schemas.openxmlformats.org/spreadsheetml/2006/main">
  <c r="G15" i="1" l="1"/>
  <c r="G14" i="1"/>
  <c r="G10" i="2"/>
  <c r="G11" i="2"/>
  <c r="G12" i="2"/>
  <c r="G76" i="1"/>
  <c r="G83" i="1" l="1"/>
  <c r="G8" i="2" l="1"/>
  <c r="G9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9" i="1"/>
  <c r="G10" i="1"/>
  <c r="G11" i="1"/>
  <c r="G12" i="1"/>
  <c r="G1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7" i="1"/>
  <c r="G78" i="1"/>
  <c r="G79" i="1"/>
  <c r="G80" i="1"/>
  <c r="G81" i="1"/>
  <c r="G82" i="1"/>
  <c r="G31" i="2" l="1"/>
  <c r="G32" i="2" s="1"/>
  <c r="G84" i="1"/>
  <c r="G85" i="1" s="1"/>
  <c r="G33" i="2" l="1"/>
  <c r="G86" i="1"/>
</calcChain>
</file>

<file path=xl/sharedStrings.xml><?xml version="1.0" encoding="utf-8"?>
<sst xmlns="http://schemas.openxmlformats.org/spreadsheetml/2006/main" count="318" uniqueCount="197">
  <si>
    <t>(naziv i adresa)</t>
  </si>
  <si>
    <t>R.B</t>
  </si>
  <si>
    <t>NAZIV ARTIKLA</t>
  </si>
  <si>
    <t>JEDINIČNA MJERA</t>
  </si>
  <si>
    <t>1.</t>
  </si>
  <si>
    <t>kom</t>
  </si>
  <si>
    <t>2.</t>
  </si>
  <si>
    <t>3.</t>
  </si>
  <si>
    <t>ARHIVSKA MAPA33*24cm+vrpca 1,2m*9mm</t>
  </si>
  <si>
    <t>4.</t>
  </si>
  <si>
    <t>FASC.ULOINI A4 90MY PP SJAJ</t>
  </si>
  <si>
    <t>5.</t>
  </si>
  <si>
    <t>6.</t>
  </si>
  <si>
    <t>7.</t>
  </si>
  <si>
    <t>list</t>
  </si>
  <si>
    <t>8.</t>
  </si>
  <si>
    <t>KUVERTA 1000 SGš</t>
  </si>
  <si>
    <t>9.</t>
  </si>
  <si>
    <t>10.</t>
  </si>
  <si>
    <t>KUVERTA B6-BB POVR. BIJELA</t>
  </si>
  <si>
    <t>11.</t>
  </si>
  <si>
    <t>TROBOJNI KONAC-JAMST'VENIK 400 m 0.12264</t>
  </si>
  <si>
    <t>12.</t>
  </si>
  <si>
    <t>BLOK SAMOLJEPLJIVI KOCKA 75X75.4B OPTIMA 450L</t>
  </si>
  <si>
    <t>13.</t>
  </si>
  <si>
    <t>TEXTMARICER UNIVERSAL C.P.Z.O.P.</t>
  </si>
  <si>
    <t>14.</t>
  </si>
  <si>
    <t>KEMOL.PILOT HI-TEC.RETRACT.P.BXRTV5</t>
  </si>
  <si>
    <t>15.</t>
  </si>
  <si>
    <t>KEM.OL.uni umn 207</t>
  </si>
  <si>
    <t>KOREKTOR U TRACI PENY 8M/4,2MM BLISTER</t>
  </si>
  <si>
    <t>SPOJNICE BR. 3 1/100</t>
  </si>
  <si>
    <t>kut</t>
  </si>
  <si>
    <t>SPOJNICE BR.6 1/100</t>
  </si>
  <si>
    <t>SPOJNICE ZAKLAMARICU 24/6 1/100</t>
  </si>
  <si>
    <t>SELOTEJP 24/66</t>
  </si>
  <si>
    <t>SPOJNICE ZA IĐLAMARICU N6 64/48</t>
  </si>
  <si>
    <t>BATERIJA ALKALNA 1,5V LR AA</t>
  </si>
  <si>
    <t>KUVERTE B6-5 LATEX 0011</t>
  </si>
  <si>
    <t>KUVERTE B5 AD</t>
  </si>
  <si>
    <t>27.</t>
  </si>
  <si>
    <t>BATERIJA ALKALNA 1,5V AAA LR 03</t>
  </si>
  <si>
    <t>ETUI OD PAPERA CD VERBATIM 50kom</t>
  </si>
  <si>
    <t>BLOK SAMOLJEPLJIVI 75*75mm 1001</t>
  </si>
  <si>
    <t>OL.TEH.0,5mm Graphit</t>
  </si>
  <si>
    <t>34.</t>
  </si>
  <si>
    <t>FLOMASTERI CRVENI (PERMANENT MARKER)</t>
  </si>
  <si>
    <t>FLOMASTERI CRNI (PERMANENT MARKER)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</si>
  <si>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</si>
  <si>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</si>
  <si>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</si>
  <si>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</si>
  <si>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</si>
  <si>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</si>
  <si>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</si>
  <si>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</si>
  <si>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</si>
  <si>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</si>
  <si>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</si>
  <si>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28.</t>
  </si>
  <si>
    <t>29.</t>
  </si>
  <si>
    <t>30.</t>
  </si>
  <si>
    <t>31.</t>
  </si>
  <si>
    <t>32.</t>
  </si>
  <si>
    <t>33.</t>
  </si>
  <si>
    <t>35.</t>
  </si>
  <si>
    <t>36.</t>
  </si>
  <si>
    <t>KLAMARICA PRIMULA 6</t>
  </si>
  <si>
    <t>MINE ZA OLOVKU TEHNIČKU OLOVKU 0,5</t>
  </si>
  <si>
    <t>39.</t>
  </si>
  <si>
    <t>REGISTRATOR A4Š</t>
  </si>
  <si>
    <t>USB 16 GB</t>
  </si>
  <si>
    <t>USB 8 GB</t>
  </si>
  <si>
    <t>TINTA PLAVA ZA ŽIGOVE</t>
  </si>
  <si>
    <t>ROLLER GEL FRIXION PIŠI-BRIŠI BL-FR-7</t>
  </si>
  <si>
    <t>ETIKETE SAMOLJEPLJIVE 19X32P</t>
  </si>
  <si>
    <t>ULOŽAK ZA ROLER PILOT V5-RT 0,5</t>
  </si>
  <si>
    <t>PERSONALNI DOSJE 11-189</t>
  </si>
  <si>
    <t>BUŠILICA ZA PAM ESSELTE D 60</t>
  </si>
  <si>
    <t>ZASTAVICA 25,4X43,2 50L SORT BOJE</t>
  </si>
  <si>
    <t>DEKLAMERICE "DVA PRSTA" METAL WEO8B</t>
  </si>
  <si>
    <t>37.</t>
  </si>
  <si>
    <t>38.</t>
  </si>
  <si>
    <t>40.</t>
  </si>
  <si>
    <t>41.</t>
  </si>
  <si>
    <t>42.</t>
  </si>
  <si>
    <t>43.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</si>
  <si>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</si>
  <si>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</si>
  <si>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</si>
  <si>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</si>
  <si>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</si>
  <si>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</si>
  <si>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</si>
  <si>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</si>
  <si>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</si>
  <si>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</si>
  <si>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</si>
  <si>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ULOžAK ZA ROLER PILOT G2I</t>
  </si>
  <si>
    <t>SELOTEJP 15/33</t>
  </si>
  <si>
    <t>VEZICE GUMENE 80,100,120 1/1 KG</t>
  </si>
  <si>
    <t>FOTOKOPIRNI PAPIR A4 1/500</t>
  </si>
  <si>
    <t>FOTOKOPIRNI PAPIR A3 1/500</t>
  </si>
  <si>
    <t>56.</t>
  </si>
  <si>
    <t>57.</t>
  </si>
  <si>
    <t>58.</t>
  </si>
  <si>
    <t>59.</t>
  </si>
  <si>
    <t>60.</t>
  </si>
  <si>
    <t>61.</t>
  </si>
  <si>
    <t>62.</t>
  </si>
  <si>
    <t>63.</t>
  </si>
  <si>
    <t>66.</t>
  </si>
  <si>
    <t>67.</t>
  </si>
  <si>
    <t>68.</t>
  </si>
  <si>
    <t>69.</t>
  </si>
  <si>
    <t>71.</t>
  </si>
  <si>
    <t>73.</t>
  </si>
  <si>
    <t>74.</t>
  </si>
  <si>
    <t>75.</t>
  </si>
  <si>
    <t>UKUPNO:</t>
  </si>
  <si>
    <t>P D V (25%)</t>
  </si>
  <si>
    <t>UKUPNO+PDV:</t>
  </si>
  <si>
    <t>PONUDITELJ:</t>
  </si>
  <si>
    <t>GRUPA 1. UREDSKI MATERIJAL</t>
  </si>
  <si>
    <t>GODIŠNJA POTROŠNJA</t>
  </si>
  <si>
    <t>JASTUČIČ TRODAT 4910</t>
  </si>
  <si>
    <t>Red. br.</t>
  </si>
  <si>
    <t>OPIS</t>
  </si>
  <si>
    <t>Jed. mjera</t>
  </si>
  <si>
    <t>RUKAVICE ELAST.JEDNOKRATNE 100/1</t>
  </si>
  <si>
    <t>SREDSTVO ZA PRANJE STAKLA 750 ML</t>
  </si>
  <si>
    <t>DOMESTOS 750 ML</t>
  </si>
  <si>
    <t>TOALETNI PAPIR SOFT 40/1</t>
  </si>
  <si>
    <t>pak</t>
  </si>
  <si>
    <t>Godišnia potrošnja</t>
  </si>
  <si>
    <t>VREĆE ZA SMEĆE 520X650, 1/10</t>
  </si>
  <si>
    <t>GLADIS ZA PODOVE 1 LITRA</t>
  </si>
  <si>
    <t>AIAX - UNIVERZALNA TEKUĆINA 1 L</t>
  </si>
  <si>
    <t>SANITAR 650 ML+ŠPRICA FRESH, STRONG</t>
  </si>
  <si>
    <t>ARF PROFESS.SR.ODMAŠĆ. 750m1</t>
  </si>
  <si>
    <t>WC KOMPLET SA STALKOM</t>
  </si>
  <si>
    <t>METLA SIRAK VELIKA</t>
  </si>
  <si>
    <t>PAPIRNATI RUČNICI U ROLI 6/1</t>
  </si>
  <si>
    <t>GRUPA 2. MATERIJAL ZA ČIŠĆENJE,ODRŽAVANJE I HIGIJENSKE POTREBE</t>
  </si>
  <si>
    <t>SPUŽVICE ZA SUĐE 3/1</t>
  </si>
  <si>
    <t>TEKUĆI SAPUN ZA RUKE 1L</t>
  </si>
  <si>
    <t>DVD-R VERBATIM#43548 4,7GB 16X SP50</t>
  </si>
  <si>
    <t>ŠKARE 'UREDSKE 21cm</t>
  </si>
  <si>
    <t>DATUMAR TRODAT ART. 4810 S JASTUČIČ</t>
  </si>
  <si>
    <t>SLUŠALICE SA MIKROFONOM</t>
  </si>
  <si>
    <t>BLOK TIX ŽUTI 40*50mm,3X 1001</t>
  </si>
  <si>
    <t>BUŠAČ 2 RUPE 65L/6,5mm</t>
  </si>
  <si>
    <t>TRGOVAČKI PAPIR</t>
  </si>
  <si>
    <t>ULOŽAK ZA ROLER FRIXION PLAVI</t>
  </si>
  <si>
    <t>MIŠ BEŽIČNI</t>
  </si>
  <si>
    <t>OVLAŽIVAČ PRSTIJU 25ML</t>
  </si>
  <si>
    <t>JASTUčIČ ZA PEČAT COLOP PRINTER 30</t>
  </si>
  <si>
    <t>FASCIKL S GUMICOM KF-AA</t>
  </si>
  <si>
    <t>AJAX ZA STAKLA ANTISTATIC 750ML</t>
  </si>
  <si>
    <t>SPUŽVASTA KRPA  5/1</t>
  </si>
  <si>
    <t>DEZINFICIJENS ZA POVRŠINE 5/1</t>
  </si>
  <si>
    <t>DEZINFICIJENS ZA RUKE 1/1</t>
  </si>
  <si>
    <t>LJEPILO U STIKU 40gr</t>
  </si>
  <si>
    <t>GUMICE ZA BRISANJE</t>
  </si>
  <si>
    <t>FASCIKL SA MEHANIZMOM</t>
  </si>
  <si>
    <t>JASTUČIĆ ZA PEČAT 4912/6</t>
  </si>
  <si>
    <t>JASTUČIĆ ZA PEČAT COLOP PRINTER R 40</t>
  </si>
  <si>
    <t>POPIS PODNESKA I OTPRAVAKA BR. 37</t>
  </si>
  <si>
    <t>KONOP ZA PAKETE</t>
  </si>
  <si>
    <t>STOLNI KALENDARI SPIRALNI</t>
  </si>
  <si>
    <t>ZIDNI KALENDARI TRODJELNI</t>
  </si>
  <si>
    <t>LADY MOP</t>
  </si>
  <si>
    <t>OMOT SPISA OBR. 8</t>
  </si>
  <si>
    <t>OMOT SPISA OBR. 9</t>
  </si>
  <si>
    <t>64.</t>
  </si>
  <si>
    <t>TONER HP FAX CF217AC</t>
  </si>
  <si>
    <t>TONER XEROX R02304 STANDARD 3320</t>
  </si>
  <si>
    <t>UKUPNO EUR</t>
  </si>
  <si>
    <t>Ukupno EUR</t>
  </si>
  <si>
    <t>Jedinična cijena EUR</t>
  </si>
  <si>
    <t>JEDINIČNA CIJENA EUR</t>
  </si>
  <si>
    <t>DOSTAVNICA B-6 (53)</t>
  </si>
  <si>
    <t>70.</t>
  </si>
  <si>
    <t>POPIS PISMENA - OZNAKA UT-X-106</t>
  </si>
  <si>
    <t>OMOT SPISA OBR. 1</t>
  </si>
  <si>
    <t xml:space="preserve">OSVJEŽIVAČ ZA WC ŠKOLJKU - DUCK-FRESH DISCS </t>
  </si>
  <si>
    <t>SREDSTVO ZA PRANJE POSUĐA 1 L</t>
  </si>
  <si>
    <t>KOM</t>
  </si>
  <si>
    <t>VREĆE ZA SMEĆE 70X110, 120L, 1/10</t>
  </si>
  <si>
    <t>VREĆE ZA SMEĆE 80X120 150L, 1/10</t>
  </si>
  <si>
    <t>OMOT SPISA OBR. 3</t>
  </si>
  <si>
    <t>OMOT SPISA OBR. 4</t>
  </si>
  <si>
    <t>OMOT SPISA OBR. 6</t>
  </si>
  <si>
    <t>OMOT SPISA OBR. 7</t>
  </si>
  <si>
    <t>44.</t>
  </si>
  <si>
    <t>65.</t>
  </si>
  <si>
    <t>76.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</si>
</sst>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n&quot;"/>
    <numFmt numFmtId="165" formatCode="#,##0.00\ [$EUR]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/>
    <xf numFmtId="0" fontId="2" fillId="0" borderId="9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87"/>
  <sheetViews>
    <sheetView tabSelected="1" topLeftCell="A55" workbookViewId="0">
      <selection activeCell="E80" sqref="E80"/>
    </sheetView>
  </sheetViews>
  <sheetFormatPr defaultRowHeight="15" x14ac:dyDescent="0.25"/>
  <cols>
    <col min="1" max="1" width="6.85546875" customWidth="1"/>
    <col min="2" max="2" width="51.28515625" customWidth="1"/>
    <col min="3" max="3" width="6.85546875" customWidth="1"/>
    <col min="4" max="4" width="7.7109375" customWidth="1"/>
    <col min="5" max="5" width="14.7109375" customWidth="1"/>
    <col min="6" max="6" width="13.28515625" customWidth="1"/>
    <col min="7" max="7" width="17.5703125" customWidth="1"/>
  </cols>
  <sheetData>
    <row r="2" spans="1:7" ht="22.15" customHeight="1" x14ac:dyDescent="0.25">
      <c r="A2" s="35" t="s">
        <v>122</v>
      </c>
      <c r="B2" s="36"/>
      <c r="C2" s="30"/>
      <c r="D2" s="30"/>
      <c r="E2" s="30"/>
      <c r="F2" s="30"/>
      <c r="G2" s="30"/>
    </row>
    <row r="3" spans="1:7" ht="13.15" customHeight="1" x14ac:dyDescent="0.25">
      <c r="A3" s="37" t="s">
        <v>0</v>
      </c>
      <c r="B3" s="38"/>
      <c r="C3" s="31"/>
      <c r="D3" s="31"/>
      <c r="E3" s="31"/>
      <c r="F3" s="31"/>
      <c r="G3" s="31"/>
    </row>
    <row r="4" spans="1:7" ht="16.5" customHeight="1" x14ac:dyDescent="0.25">
      <c r="A4" s="37"/>
      <c r="B4" s="39"/>
      <c r="C4" s="39"/>
      <c r="D4" s="39"/>
      <c r="E4" s="39"/>
      <c r="F4" s="39"/>
      <c r="G4" s="39"/>
    </row>
    <row r="5" spans="1:7" ht="21.75" customHeight="1" thickBot="1" x14ac:dyDescent="0.3">
      <c r="A5" s="28" t="s">
        <v>123</v>
      </c>
      <c r="B5" s="29"/>
      <c r="C5" s="29"/>
      <c r="D5" s="29"/>
      <c r="E5" s="29"/>
      <c r="F5" s="29"/>
      <c r="G5" s="29"/>
    </row>
    <row r="6" spans="1:7" ht="15" customHeight="1" thickTop="1" x14ac:dyDescent="0.25">
      <c r="A6" s="43" t="s">
        <v>1</v>
      </c>
      <c r="B6" s="40" t="s">
        <v>2</v>
      </c>
      <c r="C6" s="46" t="s">
        <v>3</v>
      </c>
      <c r="D6" s="47"/>
      <c r="E6" s="40" t="s">
        <v>124</v>
      </c>
      <c r="F6" s="40" t="s">
        <v>180</v>
      </c>
      <c r="G6" s="40" t="s">
        <v>177</v>
      </c>
    </row>
    <row r="7" spans="1:7" ht="15" customHeight="1" x14ac:dyDescent="0.25">
      <c r="A7" s="44"/>
      <c r="B7" s="41"/>
      <c r="C7" s="48"/>
      <c r="D7" s="49"/>
      <c r="E7" s="41"/>
      <c r="F7" s="41"/>
      <c r="G7" s="41"/>
    </row>
    <row r="8" spans="1:7" ht="15" customHeight="1" x14ac:dyDescent="0.25">
      <c r="A8" s="45"/>
      <c r="B8" s="42"/>
      <c r="C8" s="50"/>
      <c r="D8" s="51"/>
      <c r="E8" s="42"/>
      <c r="F8" s="42"/>
      <c r="G8" s="42"/>
    </row>
    <row r="9" spans="1:7" ht="15" customHeight="1" x14ac:dyDescent="0.25">
      <c r="A9" s="7" t="s">
        <v>4</v>
      </c>
      <c r="B9" s="15" t="s">
        <v>190</v>
      </c>
      <c r="C9" s="5">
        <v>1</v>
      </c>
      <c r="D9" s="5" t="s">
        <v>5</v>
      </c>
      <c r="E9" s="5">
        <v>1000</v>
      </c>
      <c r="F9" s="12"/>
      <c r="G9" s="12">
        <f>E9*F9</f>
        <v>0</v>
      </c>
    </row>
    <row r="10" spans="1:7" ht="15" customHeight="1" x14ac:dyDescent="0.25">
      <c r="A10" s="10" t="s">
        <v>6</v>
      </c>
      <c r="B10" s="15" t="s">
        <v>191</v>
      </c>
      <c r="C10" s="11">
        <v>1</v>
      </c>
      <c r="D10" s="11" t="s">
        <v>5</v>
      </c>
      <c r="E10" s="11">
        <v>300</v>
      </c>
      <c r="F10" s="12"/>
      <c r="G10" s="12">
        <f t="shared" ref="G10" si="0">E10*F10</f>
        <v>0</v>
      </c>
    </row>
    <row r="11" spans="1:7" ht="15" customHeight="1" x14ac:dyDescent="0.25">
      <c r="A11" s="10" t="s">
        <v>7</v>
      </c>
      <c r="B11" s="15" t="s">
        <v>192</v>
      </c>
      <c r="C11" s="11">
        <v>1</v>
      </c>
      <c r="D11" s="11" t="s">
        <v>5</v>
      </c>
      <c r="E11" s="11">
        <v>300</v>
      </c>
      <c r="F11" s="12"/>
      <c r="G11" s="12">
        <f t="shared" ref="G11:G12" si="1">E11*F11</f>
        <v>0</v>
      </c>
    </row>
    <row r="12" spans="1:7" ht="15" customHeight="1" x14ac:dyDescent="0.25">
      <c r="A12" s="10" t="s">
        <v>9</v>
      </c>
      <c r="B12" s="15" t="s">
        <v>172</v>
      </c>
      <c r="C12" s="11">
        <v>1</v>
      </c>
      <c r="D12" s="11" t="s">
        <v>5</v>
      </c>
      <c r="E12" s="11">
        <v>300</v>
      </c>
      <c r="F12" s="12"/>
      <c r="G12" s="12">
        <f t="shared" si="1"/>
        <v>0</v>
      </c>
    </row>
    <row r="13" spans="1:7" ht="15" customHeight="1" x14ac:dyDescent="0.25">
      <c r="A13" s="10" t="s">
        <v>11</v>
      </c>
      <c r="B13" s="15" t="s">
        <v>193</v>
      </c>
      <c r="C13" s="5">
        <v>1</v>
      </c>
      <c r="D13" s="5" t="s">
        <v>5</v>
      </c>
      <c r="E13" s="5">
        <v>1000</v>
      </c>
      <c r="F13" s="12"/>
      <c r="G13" s="12">
        <f t="shared" ref="G13:G73" si="2">E13*F13</f>
        <v>0</v>
      </c>
    </row>
    <row r="14" spans="1:7" ht="15" customHeight="1" x14ac:dyDescent="0.25">
      <c r="A14" s="10" t="s">
        <v>12</v>
      </c>
      <c r="B14" s="15" t="s">
        <v>184</v>
      </c>
      <c r="C14" s="11">
        <v>1</v>
      </c>
      <c r="D14" s="11" t="s">
        <v>5</v>
      </c>
      <c r="E14" s="11">
        <v>1000</v>
      </c>
      <c r="F14" s="12"/>
      <c r="G14" s="12">
        <f t="shared" si="2"/>
        <v>0</v>
      </c>
    </row>
    <row r="15" spans="1:7" ht="15" customHeight="1" x14ac:dyDescent="0.25">
      <c r="A15" s="10" t="s">
        <v>13</v>
      </c>
      <c r="B15" s="15" t="s">
        <v>173</v>
      </c>
      <c r="C15" s="11">
        <v>1</v>
      </c>
      <c r="D15" s="11" t="s">
        <v>5</v>
      </c>
      <c r="E15" s="11">
        <v>1000</v>
      </c>
      <c r="F15" s="12"/>
      <c r="G15" s="12">
        <f t="shared" si="2"/>
        <v>0</v>
      </c>
    </row>
    <row r="16" spans="1:7" ht="15" customHeight="1" x14ac:dyDescent="0.25">
      <c r="A16" s="10" t="s">
        <v>15</v>
      </c>
      <c r="B16" s="15" t="s">
        <v>8</v>
      </c>
      <c r="C16" s="5">
        <v>1</v>
      </c>
      <c r="D16" s="5" t="s">
        <v>5</v>
      </c>
      <c r="E16" s="5">
        <v>500</v>
      </c>
      <c r="F16" s="12"/>
      <c r="G16" s="12">
        <f t="shared" si="2"/>
        <v>0</v>
      </c>
    </row>
    <row r="17" spans="1:7" ht="15" customHeight="1" x14ac:dyDescent="0.25">
      <c r="A17" s="10" t="s">
        <v>17</v>
      </c>
      <c r="B17" s="15" t="s">
        <v>10</v>
      </c>
      <c r="C17" s="5">
        <v>1</v>
      </c>
      <c r="D17" s="5" t="s">
        <v>5</v>
      </c>
      <c r="E17" s="5">
        <v>500</v>
      </c>
      <c r="F17" s="12"/>
      <c r="G17" s="12">
        <f t="shared" si="2"/>
        <v>0</v>
      </c>
    </row>
    <row r="18" spans="1:7" ht="15" customHeight="1" x14ac:dyDescent="0.25">
      <c r="A18" s="10" t="s">
        <v>18</v>
      </c>
      <c r="B18" s="15" t="s">
        <v>148</v>
      </c>
      <c r="C18" s="5">
        <v>1</v>
      </c>
      <c r="D18" s="5" t="s">
        <v>5</v>
      </c>
      <c r="E18" s="5">
        <v>10</v>
      </c>
      <c r="F18" s="12"/>
      <c r="G18" s="12">
        <f t="shared" si="2"/>
        <v>0</v>
      </c>
    </row>
    <row r="19" spans="1:7" ht="15" customHeight="1" x14ac:dyDescent="0.25">
      <c r="A19" s="10" t="s">
        <v>20</v>
      </c>
      <c r="B19" s="15" t="s">
        <v>149</v>
      </c>
      <c r="C19" s="5">
        <v>1</v>
      </c>
      <c r="D19" s="5" t="s">
        <v>5</v>
      </c>
      <c r="E19" s="5">
        <v>3</v>
      </c>
      <c r="F19" s="12"/>
      <c r="G19" s="12">
        <f t="shared" si="2"/>
        <v>0</v>
      </c>
    </row>
    <row r="20" spans="1:7" ht="15" customHeight="1" x14ac:dyDescent="0.25">
      <c r="A20" s="10" t="s">
        <v>22</v>
      </c>
      <c r="B20" s="15" t="s">
        <v>150</v>
      </c>
      <c r="C20" s="5">
        <v>1</v>
      </c>
      <c r="D20" s="5" t="s">
        <v>14</v>
      </c>
      <c r="E20" s="5">
        <v>100</v>
      </c>
      <c r="F20" s="12"/>
      <c r="G20" s="12">
        <f t="shared" si="2"/>
        <v>0</v>
      </c>
    </row>
    <row r="21" spans="1:7" ht="15" customHeight="1" x14ac:dyDescent="0.25">
      <c r="A21" s="10" t="s">
        <v>24</v>
      </c>
      <c r="B21" s="15" t="s">
        <v>16</v>
      </c>
      <c r="C21" s="5">
        <v>1</v>
      </c>
      <c r="D21" s="5" t="s">
        <v>5</v>
      </c>
      <c r="E21" s="5">
        <v>5000</v>
      </c>
      <c r="F21" s="12"/>
      <c r="G21" s="12">
        <f t="shared" si="2"/>
        <v>0</v>
      </c>
    </row>
    <row r="22" spans="1:7" ht="15" customHeight="1" x14ac:dyDescent="0.25">
      <c r="A22" s="10" t="s">
        <v>26</v>
      </c>
      <c r="B22" s="15" t="s">
        <v>19</v>
      </c>
      <c r="C22" s="5">
        <v>1</v>
      </c>
      <c r="D22" s="5" t="s">
        <v>5</v>
      </c>
      <c r="E22" s="5">
        <v>5000</v>
      </c>
      <c r="F22" s="12"/>
      <c r="G22" s="12">
        <f t="shared" si="2"/>
        <v>0</v>
      </c>
    </row>
    <row r="23" spans="1:7" ht="15" customHeight="1" x14ac:dyDescent="0.25">
      <c r="A23" s="10" t="s">
        <v>28</v>
      </c>
      <c r="B23" s="15" t="s">
        <v>21</v>
      </c>
      <c r="C23" s="5">
        <v>1</v>
      </c>
      <c r="D23" s="5" t="s">
        <v>5</v>
      </c>
      <c r="E23" s="5">
        <v>10</v>
      </c>
      <c r="F23" s="12"/>
      <c r="G23" s="12">
        <f t="shared" si="2"/>
        <v>0</v>
      </c>
    </row>
    <row r="24" spans="1:7" ht="24.75" customHeight="1" x14ac:dyDescent="0.25">
      <c r="A24" s="10" t="s">
        <v>48</v>
      </c>
      <c r="B24" s="16" t="s">
        <v>23</v>
      </c>
      <c r="C24" s="5">
        <v>1</v>
      </c>
      <c r="D24" s="5" t="s">
        <v>5</v>
      </c>
      <c r="E24" s="5">
        <v>100</v>
      </c>
      <c r="F24" s="12"/>
      <c r="G24" s="12">
        <f t="shared" si="2"/>
        <v>0</v>
      </c>
    </row>
    <row r="25" spans="1:7" ht="15" customHeight="1" x14ac:dyDescent="0.25">
      <c r="A25" s="10" t="s">
        <v>49</v>
      </c>
      <c r="B25" s="15" t="s">
        <v>25</v>
      </c>
      <c r="C25" s="5">
        <v>1</v>
      </c>
      <c r="D25" s="5" t="s">
        <v>5</v>
      </c>
      <c r="E25" s="5">
        <v>20</v>
      </c>
      <c r="F25" s="12"/>
      <c r="G25" s="12">
        <f t="shared" si="2"/>
        <v>0</v>
      </c>
    </row>
    <row r="26" spans="1:7" ht="15" customHeight="1" x14ac:dyDescent="0.25">
      <c r="A26" s="10" t="s">
        <v>50</v>
      </c>
      <c r="B26" s="15" t="s">
        <v>27</v>
      </c>
      <c r="C26" s="5">
        <v>1</v>
      </c>
      <c r="D26" s="5" t="s">
        <v>5</v>
      </c>
      <c r="E26" s="5">
        <v>35</v>
      </c>
      <c r="F26" s="12"/>
      <c r="G26" s="12">
        <f t="shared" si="2"/>
        <v>0</v>
      </c>
    </row>
    <row r="27" spans="1:7" ht="15" customHeight="1" x14ac:dyDescent="0.25">
      <c r="A27" s="10" t="s">
        <v>51</v>
      </c>
      <c r="B27" s="15" t="s">
        <v>29</v>
      </c>
      <c r="C27" s="5">
        <v>1</v>
      </c>
      <c r="D27" s="5" t="s">
        <v>5</v>
      </c>
      <c r="E27" s="5">
        <v>20</v>
      </c>
      <c r="F27" s="12"/>
      <c r="G27" s="12">
        <f t="shared" si="2"/>
        <v>0</v>
      </c>
    </row>
    <row r="28" spans="1:7" ht="30" x14ac:dyDescent="0.25">
      <c r="A28" s="10" t="s">
        <v>52</v>
      </c>
      <c r="B28" s="15" t="s">
        <v>30</v>
      </c>
      <c r="C28" s="5">
        <v>1</v>
      </c>
      <c r="D28" s="5" t="s">
        <v>5</v>
      </c>
      <c r="E28" s="5">
        <v>100</v>
      </c>
      <c r="F28" s="12"/>
      <c r="G28" s="12">
        <f t="shared" si="2"/>
        <v>0</v>
      </c>
    </row>
    <row r="29" spans="1:7" x14ac:dyDescent="0.25">
      <c r="A29" s="10" t="s">
        <v>53</v>
      </c>
      <c r="B29" s="15" t="s">
        <v>125</v>
      </c>
      <c r="C29" s="5">
        <v>1</v>
      </c>
      <c r="D29" s="5" t="s">
        <v>5</v>
      </c>
      <c r="E29" s="5">
        <v>10</v>
      </c>
      <c r="F29" s="12"/>
      <c r="G29" s="12">
        <f t="shared" si="2"/>
        <v>0</v>
      </c>
    </row>
    <row r="30" spans="1:7" x14ac:dyDescent="0.25">
      <c r="A30" s="10" t="s">
        <v>54</v>
      </c>
      <c r="B30" s="15" t="s">
        <v>31</v>
      </c>
      <c r="C30" s="5">
        <v>1</v>
      </c>
      <c r="D30" s="5" t="s">
        <v>32</v>
      </c>
      <c r="E30" s="5">
        <v>10</v>
      </c>
      <c r="F30" s="12"/>
      <c r="G30" s="12">
        <f t="shared" si="2"/>
        <v>0</v>
      </c>
    </row>
    <row r="31" spans="1:7" x14ac:dyDescent="0.25">
      <c r="A31" s="10" t="s">
        <v>55</v>
      </c>
      <c r="B31" s="15" t="s">
        <v>33</v>
      </c>
      <c r="C31" s="5">
        <v>1</v>
      </c>
      <c r="D31" s="5" t="s">
        <v>32</v>
      </c>
      <c r="E31" s="5">
        <v>2</v>
      </c>
      <c r="F31" s="12"/>
      <c r="G31" s="12">
        <f t="shared" si="2"/>
        <v>0</v>
      </c>
    </row>
    <row r="32" spans="1:7" x14ac:dyDescent="0.25">
      <c r="A32" s="10" t="s">
        <v>56</v>
      </c>
      <c r="B32" s="15" t="s">
        <v>34</v>
      </c>
      <c r="C32" s="5">
        <v>1</v>
      </c>
      <c r="D32" s="5" t="s">
        <v>32</v>
      </c>
      <c r="E32" s="5">
        <v>10</v>
      </c>
      <c r="F32" s="12"/>
      <c r="G32" s="12">
        <f t="shared" si="2"/>
        <v>0</v>
      </c>
    </row>
    <row r="33" spans="1:7" x14ac:dyDescent="0.25">
      <c r="A33" s="10" t="s">
        <v>57</v>
      </c>
      <c r="B33" s="15" t="s">
        <v>35</v>
      </c>
      <c r="C33" s="5">
        <v>1</v>
      </c>
      <c r="D33" s="5" t="s">
        <v>5</v>
      </c>
      <c r="E33" s="5">
        <v>50</v>
      </c>
      <c r="F33" s="12"/>
      <c r="G33" s="12">
        <f t="shared" si="2"/>
        <v>0</v>
      </c>
    </row>
    <row r="34" spans="1:7" x14ac:dyDescent="0.25">
      <c r="A34" s="10" t="s">
        <v>58</v>
      </c>
      <c r="B34" s="15" t="s">
        <v>36</v>
      </c>
      <c r="C34" s="5">
        <v>1</v>
      </c>
      <c r="D34" s="5" t="s">
        <v>5</v>
      </c>
      <c r="E34" s="5">
        <v>50</v>
      </c>
      <c r="F34" s="12"/>
      <c r="G34" s="12">
        <f t="shared" si="2"/>
        <v>0</v>
      </c>
    </row>
    <row r="35" spans="1:7" x14ac:dyDescent="0.25">
      <c r="A35" s="10" t="s">
        <v>40</v>
      </c>
      <c r="B35" s="15" t="s">
        <v>147</v>
      </c>
      <c r="C35" s="5">
        <v>1</v>
      </c>
      <c r="D35" s="5" t="s">
        <v>5</v>
      </c>
      <c r="E35" s="5">
        <v>5</v>
      </c>
      <c r="F35" s="12"/>
      <c r="G35" s="12">
        <f t="shared" si="2"/>
        <v>0</v>
      </c>
    </row>
    <row r="36" spans="1:7" x14ac:dyDescent="0.25">
      <c r="A36" s="10" t="s">
        <v>59</v>
      </c>
      <c r="B36" s="15" t="s">
        <v>37</v>
      </c>
      <c r="C36" s="5">
        <v>1</v>
      </c>
      <c r="D36" s="5" t="s">
        <v>5</v>
      </c>
      <c r="E36" s="5">
        <v>50</v>
      </c>
      <c r="F36" s="12"/>
      <c r="G36" s="12">
        <f t="shared" si="2"/>
        <v>0</v>
      </c>
    </row>
    <row r="37" spans="1:7" x14ac:dyDescent="0.25">
      <c r="A37" s="10" t="s">
        <v>60</v>
      </c>
      <c r="B37" s="15" t="s">
        <v>38</v>
      </c>
      <c r="C37" s="5">
        <v>1</v>
      </c>
      <c r="D37" s="5" t="s">
        <v>5</v>
      </c>
      <c r="E37" s="5">
        <v>7000</v>
      </c>
      <c r="F37" s="12"/>
      <c r="G37" s="12">
        <f t="shared" si="2"/>
        <v>0</v>
      </c>
    </row>
    <row r="38" spans="1:7" x14ac:dyDescent="0.25">
      <c r="A38" s="10" t="s">
        <v>61</v>
      </c>
      <c r="B38" s="15" t="s">
        <v>39</v>
      </c>
      <c r="C38" s="5">
        <v>1</v>
      </c>
      <c r="D38" s="5" t="s">
        <v>5</v>
      </c>
      <c r="E38" s="5">
        <v>3000</v>
      </c>
      <c r="F38" s="12"/>
      <c r="G38" s="12">
        <f t="shared" si="2"/>
        <v>0</v>
      </c>
    </row>
    <row r="39" spans="1:7" x14ac:dyDescent="0.25">
      <c r="A39" s="10" t="s">
        <v>62</v>
      </c>
      <c r="B39" s="15" t="s">
        <v>41</v>
      </c>
      <c r="C39" s="5">
        <v>1</v>
      </c>
      <c r="D39" s="5" t="s">
        <v>5</v>
      </c>
      <c r="E39" s="5">
        <v>20</v>
      </c>
      <c r="F39" s="12"/>
      <c r="G39" s="12">
        <f t="shared" si="2"/>
        <v>0</v>
      </c>
    </row>
    <row r="40" spans="1:7" x14ac:dyDescent="0.25">
      <c r="A40" s="10" t="s">
        <v>63</v>
      </c>
      <c r="B40" s="15" t="s">
        <v>151</v>
      </c>
      <c r="C40" s="5">
        <v>1</v>
      </c>
      <c r="D40" s="5" t="s">
        <v>5</v>
      </c>
      <c r="E40" s="5">
        <v>5</v>
      </c>
      <c r="F40" s="12"/>
      <c r="G40" s="12">
        <f t="shared" si="2"/>
        <v>0</v>
      </c>
    </row>
    <row r="41" spans="1:7" x14ac:dyDescent="0.25">
      <c r="A41" s="10" t="s">
        <v>64</v>
      </c>
      <c r="B41" s="15" t="s">
        <v>152</v>
      </c>
      <c r="C41" s="5">
        <v>1</v>
      </c>
      <c r="D41" s="5" t="s">
        <v>5</v>
      </c>
      <c r="E41" s="5">
        <v>100</v>
      </c>
      <c r="F41" s="12"/>
      <c r="G41" s="12">
        <f t="shared" si="2"/>
        <v>0</v>
      </c>
    </row>
    <row r="42" spans="1:7" x14ac:dyDescent="0.25">
      <c r="A42" s="10" t="s">
        <v>45</v>
      </c>
      <c r="B42" s="15" t="s">
        <v>146</v>
      </c>
      <c r="C42" s="5">
        <v>1</v>
      </c>
      <c r="D42" s="5" t="s">
        <v>5</v>
      </c>
      <c r="E42" s="5">
        <v>50</v>
      </c>
      <c r="F42" s="12"/>
      <c r="G42" s="12">
        <f t="shared" si="2"/>
        <v>0</v>
      </c>
    </row>
    <row r="43" spans="1:7" x14ac:dyDescent="0.25">
      <c r="A43" s="10" t="s">
        <v>65</v>
      </c>
      <c r="B43" s="15" t="s">
        <v>42</v>
      </c>
      <c r="C43" s="5">
        <v>1</v>
      </c>
      <c r="D43" s="5" t="s">
        <v>5</v>
      </c>
      <c r="E43" s="5">
        <v>10</v>
      </c>
      <c r="F43" s="12"/>
      <c r="G43" s="12">
        <f t="shared" si="2"/>
        <v>0</v>
      </c>
    </row>
    <row r="44" spans="1:7" x14ac:dyDescent="0.25">
      <c r="A44" s="10" t="s">
        <v>66</v>
      </c>
      <c r="B44" s="15" t="s">
        <v>43</v>
      </c>
      <c r="C44" s="5">
        <v>1</v>
      </c>
      <c r="D44" s="5" t="s">
        <v>5</v>
      </c>
      <c r="E44" s="5">
        <v>50</v>
      </c>
      <c r="F44" s="12"/>
      <c r="G44" s="12">
        <f t="shared" si="2"/>
        <v>0</v>
      </c>
    </row>
    <row r="45" spans="1:7" x14ac:dyDescent="0.25">
      <c r="A45" s="10" t="s">
        <v>81</v>
      </c>
      <c r="B45" s="15" t="s">
        <v>44</v>
      </c>
      <c r="C45" s="5">
        <v>1</v>
      </c>
      <c r="D45" s="5" t="s">
        <v>5</v>
      </c>
      <c r="E45" s="5">
        <v>5</v>
      </c>
      <c r="F45" s="12"/>
      <c r="G45" s="12">
        <f t="shared" si="2"/>
        <v>0</v>
      </c>
    </row>
    <row r="46" spans="1:7" ht="30" x14ac:dyDescent="0.25">
      <c r="A46" s="10" t="s">
        <v>82</v>
      </c>
      <c r="B46" s="15" t="s">
        <v>46</v>
      </c>
      <c r="C46" s="5">
        <v>1</v>
      </c>
      <c r="D46" s="5" t="s">
        <v>5</v>
      </c>
      <c r="E46" s="5">
        <v>5</v>
      </c>
      <c r="F46" s="12"/>
      <c r="G46" s="12">
        <f t="shared" si="2"/>
        <v>0</v>
      </c>
    </row>
    <row r="47" spans="1:7" x14ac:dyDescent="0.25">
      <c r="A47" s="10" t="s">
        <v>69</v>
      </c>
      <c r="B47" s="15" t="s">
        <v>47</v>
      </c>
      <c r="C47" s="5">
        <v>1</v>
      </c>
      <c r="D47" s="5" t="s">
        <v>5</v>
      </c>
      <c r="E47" s="5">
        <v>5</v>
      </c>
      <c r="F47" s="12"/>
      <c r="G47" s="12">
        <f t="shared" si="2"/>
        <v>0</v>
      </c>
    </row>
    <row r="48" spans="1:7" x14ac:dyDescent="0.25">
      <c r="A48" s="10" t="s">
        <v>83</v>
      </c>
      <c r="B48" s="15" t="s">
        <v>181</v>
      </c>
      <c r="C48" s="5">
        <v>1</v>
      </c>
      <c r="D48" s="5" t="s">
        <v>5</v>
      </c>
      <c r="E48" s="5">
        <v>3000</v>
      </c>
      <c r="F48" s="12"/>
      <c r="G48" s="12">
        <f t="shared" si="2"/>
        <v>0</v>
      </c>
    </row>
    <row r="49" spans="1:7" x14ac:dyDescent="0.25">
      <c r="A49" s="10" t="s">
        <v>84</v>
      </c>
      <c r="B49" s="15" t="s">
        <v>67</v>
      </c>
      <c r="C49" s="5">
        <v>1</v>
      </c>
      <c r="D49" s="5" t="s">
        <v>5</v>
      </c>
      <c r="E49" s="5">
        <v>5</v>
      </c>
      <c r="F49" s="12"/>
      <c r="G49" s="12">
        <f t="shared" si="2"/>
        <v>0</v>
      </c>
    </row>
    <row r="50" spans="1:7" x14ac:dyDescent="0.25">
      <c r="A50" s="10" t="s">
        <v>85</v>
      </c>
      <c r="B50" s="15" t="s">
        <v>68</v>
      </c>
      <c r="C50" s="5">
        <v>1</v>
      </c>
      <c r="D50" s="5" t="s">
        <v>5</v>
      </c>
      <c r="E50" s="5">
        <v>20</v>
      </c>
      <c r="F50" s="12"/>
      <c r="G50" s="12">
        <f t="shared" si="2"/>
        <v>0</v>
      </c>
    </row>
    <row r="51" spans="1:7" x14ac:dyDescent="0.25">
      <c r="A51" s="10" t="s">
        <v>86</v>
      </c>
      <c r="B51" s="15" t="s">
        <v>70</v>
      </c>
      <c r="C51" s="5">
        <v>1</v>
      </c>
      <c r="D51" s="5" t="s">
        <v>5</v>
      </c>
      <c r="E51" s="5">
        <v>10</v>
      </c>
      <c r="F51" s="12"/>
      <c r="G51" s="12">
        <f t="shared" si="2"/>
        <v>0</v>
      </c>
    </row>
    <row r="52" spans="1:7" x14ac:dyDescent="0.25">
      <c r="A52" s="10" t="s">
        <v>194</v>
      </c>
      <c r="B52" s="15" t="s">
        <v>71</v>
      </c>
      <c r="C52" s="5">
        <v>1</v>
      </c>
      <c r="D52" s="5" t="s">
        <v>5</v>
      </c>
      <c r="E52" s="5">
        <v>10</v>
      </c>
      <c r="F52" s="12"/>
      <c r="G52" s="12">
        <f t="shared" si="2"/>
        <v>0</v>
      </c>
    </row>
    <row r="53" spans="1:7" x14ac:dyDescent="0.25">
      <c r="A53" s="10" t="s">
        <v>87</v>
      </c>
      <c r="B53" s="15" t="s">
        <v>72</v>
      </c>
      <c r="C53" s="5">
        <v>1</v>
      </c>
      <c r="D53" s="5" t="s">
        <v>5</v>
      </c>
      <c r="E53" s="5">
        <v>10</v>
      </c>
      <c r="F53" s="12"/>
      <c r="G53" s="12">
        <f t="shared" si="2"/>
        <v>0</v>
      </c>
    </row>
    <row r="54" spans="1:7" x14ac:dyDescent="0.25">
      <c r="A54" s="10" t="s">
        <v>88</v>
      </c>
      <c r="B54" s="15" t="s">
        <v>73</v>
      </c>
      <c r="C54" s="5">
        <v>1</v>
      </c>
      <c r="D54" s="5" t="s">
        <v>5</v>
      </c>
      <c r="E54" s="5">
        <v>2</v>
      </c>
      <c r="F54" s="12"/>
      <c r="G54" s="12">
        <f t="shared" si="2"/>
        <v>0</v>
      </c>
    </row>
    <row r="55" spans="1:7" x14ac:dyDescent="0.25">
      <c r="A55" s="10" t="s">
        <v>89</v>
      </c>
      <c r="B55" s="15" t="s">
        <v>74</v>
      </c>
      <c r="C55" s="5">
        <v>1</v>
      </c>
      <c r="D55" s="5" t="s">
        <v>5</v>
      </c>
      <c r="E55" s="5">
        <v>10</v>
      </c>
      <c r="F55" s="12"/>
      <c r="G55" s="12">
        <f t="shared" si="2"/>
        <v>0</v>
      </c>
    </row>
    <row r="56" spans="1:7" x14ac:dyDescent="0.25">
      <c r="A56" s="10" t="s">
        <v>90</v>
      </c>
      <c r="B56" s="15" t="s">
        <v>162</v>
      </c>
      <c r="C56" s="5">
        <v>1</v>
      </c>
      <c r="D56" s="5" t="s">
        <v>5</v>
      </c>
      <c r="E56" s="5">
        <v>40</v>
      </c>
      <c r="F56" s="12"/>
      <c r="G56" s="12">
        <f t="shared" si="2"/>
        <v>0</v>
      </c>
    </row>
    <row r="57" spans="1:7" x14ac:dyDescent="0.25">
      <c r="A57" s="10" t="s">
        <v>91</v>
      </c>
      <c r="B57" s="15" t="s">
        <v>163</v>
      </c>
      <c r="C57" s="5">
        <v>1</v>
      </c>
      <c r="D57" s="5" t="s">
        <v>5</v>
      </c>
      <c r="E57" s="5">
        <v>20</v>
      </c>
      <c r="F57" s="12"/>
      <c r="G57" s="12">
        <f t="shared" si="2"/>
        <v>0</v>
      </c>
    </row>
    <row r="58" spans="1:7" x14ac:dyDescent="0.25">
      <c r="A58" s="10" t="s">
        <v>92</v>
      </c>
      <c r="B58" s="15" t="s">
        <v>157</v>
      </c>
      <c r="C58" s="5">
        <v>1</v>
      </c>
      <c r="D58" s="5" t="s">
        <v>5</v>
      </c>
      <c r="E58" s="5">
        <v>40</v>
      </c>
      <c r="F58" s="12"/>
      <c r="G58" s="12">
        <f t="shared" si="2"/>
        <v>0</v>
      </c>
    </row>
    <row r="59" spans="1:7" x14ac:dyDescent="0.25">
      <c r="A59" s="10" t="s">
        <v>93</v>
      </c>
      <c r="B59" s="15" t="s">
        <v>164</v>
      </c>
      <c r="C59" s="5">
        <v>1</v>
      </c>
      <c r="D59" s="5" t="s">
        <v>5</v>
      </c>
      <c r="E59" s="5">
        <v>50</v>
      </c>
      <c r="F59" s="12"/>
      <c r="G59" s="12">
        <f t="shared" si="2"/>
        <v>0</v>
      </c>
    </row>
    <row r="60" spans="1:7" x14ac:dyDescent="0.25">
      <c r="A60" s="10" t="s">
        <v>94</v>
      </c>
      <c r="B60" s="15" t="s">
        <v>75</v>
      </c>
      <c r="C60" s="5">
        <v>1</v>
      </c>
      <c r="D60" s="5" t="s">
        <v>5</v>
      </c>
      <c r="E60" s="5">
        <v>40</v>
      </c>
      <c r="F60" s="12"/>
      <c r="G60" s="12">
        <f t="shared" si="2"/>
        <v>0</v>
      </c>
    </row>
    <row r="61" spans="1:7" x14ac:dyDescent="0.25">
      <c r="A61" s="10" t="s">
        <v>95</v>
      </c>
      <c r="B61" s="15" t="s">
        <v>76</v>
      </c>
      <c r="C61" s="5">
        <v>1</v>
      </c>
      <c r="D61" s="5" t="s">
        <v>5</v>
      </c>
      <c r="E61" s="5">
        <v>40</v>
      </c>
      <c r="F61" s="12"/>
      <c r="G61" s="12">
        <f t="shared" si="2"/>
        <v>0</v>
      </c>
    </row>
    <row r="62" spans="1:7" x14ac:dyDescent="0.25">
      <c r="A62" s="10" t="s">
        <v>96</v>
      </c>
      <c r="B62" s="15" t="s">
        <v>77</v>
      </c>
      <c r="C62" s="5">
        <v>1</v>
      </c>
      <c r="D62" s="5" t="s">
        <v>5</v>
      </c>
      <c r="E62" s="5">
        <v>5</v>
      </c>
      <c r="F62" s="12"/>
      <c r="G62" s="12">
        <f t="shared" si="2"/>
        <v>0</v>
      </c>
    </row>
    <row r="63" spans="1:7" x14ac:dyDescent="0.25">
      <c r="A63" s="10" t="s">
        <v>97</v>
      </c>
      <c r="B63" s="15" t="s">
        <v>78</v>
      </c>
      <c r="C63" s="5">
        <v>1</v>
      </c>
      <c r="D63" s="5" t="s">
        <v>5</v>
      </c>
      <c r="E63" s="5">
        <v>1</v>
      </c>
      <c r="F63" s="12"/>
      <c r="G63" s="12">
        <f t="shared" si="2"/>
        <v>0</v>
      </c>
    </row>
    <row r="64" spans="1:7" x14ac:dyDescent="0.25">
      <c r="A64" s="10" t="s">
        <v>103</v>
      </c>
      <c r="B64" s="15" t="s">
        <v>79</v>
      </c>
      <c r="C64" s="5">
        <v>1</v>
      </c>
      <c r="D64" s="5" t="s">
        <v>5</v>
      </c>
      <c r="E64" s="5">
        <v>5</v>
      </c>
      <c r="F64" s="12"/>
      <c r="G64" s="12">
        <f t="shared" si="2"/>
        <v>0</v>
      </c>
    </row>
    <row r="65" spans="1:7" ht="30" x14ac:dyDescent="0.25">
      <c r="A65" s="10" t="s">
        <v>104</v>
      </c>
      <c r="B65" s="15" t="s">
        <v>80</v>
      </c>
      <c r="C65" s="5">
        <v>1</v>
      </c>
      <c r="D65" s="5" t="s">
        <v>5</v>
      </c>
      <c r="E65" s="5">
        <v>10</v>
      </c>
      <c r="F65" s="12"/>
      <c r="G65" s="12">
        <f t="shared" si="2"/>
        <v>0</v>
      </c>
    </row>
    <row r="66" spans="1:7" x14ac:dyDescent="0.25">
      <c r="A66" s="10" t="s">
        <v>105</v>
      </c>
      <c r="B66" s="15" t="s">
        <v>98</v>
      </c>
      <c r="C66" s="5">
        <v>1</v>
      </c>
      <c r="D66" s="5" t="s">
        <v>5</v>
      </c>
      <c r="E66" s="5">
        <v>30</v>
      </c>
      <c r="F66" s="12"/>
      <c r="G66" s="12">
        <f t="shared" si="2"/>
        <v>0</v>
      </c>
    </row>
    <row r="67" spans="1:7" x14ac:dyDescent="0.25">
      <c r="A67" s="10" t="s">
        <v>106</v>
      </c>
      <c r="B67" s="15" t="s">
        <v>156</v>
      </c>
      <c r="C67" s="5">
        <v>1</v>
      </c>
      <c r="D67" s="5" t="s">
        <v>5</v>
      </c>
      <c r="E67" s="5">
        <v>12</v>
      </c>
      <c r="F67" s="12"/>
      <c r="G67" s="12">
        <f t="shared" si="2"/>
        <v>0</v>
      </c>
    </row>
    <row r="68" spans="1:7" x14ac:dyDescent="0.25">
      <c r="A68" s="10" t="s">
        <v>107</v>
      </c>
      <c r="B68" s="15" t="s">
        <v>165</v>
      </c>
      <c r="C68" s="5">
        <v>1</v>
      </c>
      <c r="D68" s="5" t="s">
        <v>5</v>
      </c>
      <c r="E68" s="5">
        <v>11</v>
      </c>
      <c r="F68" s="12"/>
      <c r="G68" s="12">
        <f t="shared" si="2"/>
        <v>0</v>
      </c>
    </row>
    <row r="69" spans="1:7" x14ac:dyDescent="0.25">
      <c r="A69" s="10" t="s">
        <v>108</v>
      </c>
      <c r="B69" s="15" t="s">
        <v>166</v>
      </c>
      <c r="C69" s="5">
        <v>1</v>
      </c>
      <c r="D69" s="5" t="s">
        <v>5</v>
      </c>
      <c r="E69" s="5">
        <v>23</v>
      </c>
      <c r="F69" s="12"/>
      <c r="G69" s="12">
        <f t="shared" si="2"/>
        <v>0</v>
      </c>
    </row>
    <row r="70" spans="1:7" x14ac:dyDescent="0.25">
      <c r="A70" s="10" t="s">
        <v>109</v>
      </c>
      <c r="B70" s="15" t="s">
        <v>155</v>
      </c>
      <c r="C70" s="5">
        <v>1</v>
      </c>
      <c r="D70" s="5" t="s">
        <v>5</v>
      </c>
      <c r="E70" s="5">
        <v>8</v>
      </c>
      <c r="F70" s="12"/>
      <c r="G70" s="12">
        <f t="shared" si="2"/>
        <v>0</v>
      </c>
    </row>
    <row r="71" spans="1:7" x14ac:dyDescent="0.25">
      <c r="A71" s="10" t="s">
        <v>110</v>
      </c>
      <c r="B71" s="15" t="s">
        <v>99</v>
      </c>
      <c r="C71" s="5">
        <v>1</v>
      </c>
      <c r="D71" s="5" t="s">
        <v>5</v>
      </c>
      <c r="E71" s="5">
        <v>30</v>
      </c>
      <c r="F71" s="12"/>
      <c r="G71" s="12">
        <f t="shared" si="2"/>
        <v>0</v>
      </c>
    </row>
    <row r="72" spans="1:7" x14ac:dyDescent="0.25">
      <c r="A72" s="10" t="s">
        <v>174</v>
      </c>
      <c r="B72" s="15" t="s">
        <v>100</v>
      </c>
      <c r="C72" s="5">
        <v>1</v>
      </c>
      <c r="D72" s="5" t="s">
        <v>5</v>
      </c>
      <c r="E72" s="5">
        <v>3</v>
      </c>
      <c r="F72" s="12"/>
      <c r="G72" s="12">
        <f t="shared" si="2"/>
        <v>0</v>
      </c>
    </row>
    <row r="73" spans="1:7" x14ac:dyDescent="0.25">
      <c r="A73" s="10" t="s">
        <v>195</v>
      </c>
      <c r="B73" s="27" t="s">
        <v>153</v>
      </c>
      <c r="C73" s="5">
        <v>1</v>
      </c>
      <c r="D73" s="5" t="s">
        <v>5</v>
      </c>
      <c r="E73" s="5">
        <v>30</v>
      </c>
      <c r="F73" s="12"/>
      <c r="G73" s="12">
        <f t="shared" si="2"/>
        <v>0</v>
      </c>
    </row>
    <row r="74" spans="1:7" x14ac:dyDescent="0.25">
      <c r="A74" s="10" t="s">
        <v>111</v>
      </c>
      <c r="B74" s="27" t="s">
        <v>154</v>
      </c>
      <c r="C74" s="5">
        <v>1</v>
      </c>
      <c r="D74" s="5" t="s">
        <v>5</v>
      </c>
      <c r="E74" s="5">
        <v>2</v>
      </c>
      <c r="F74" s="12"/>
      <c r="G74" s="12">
        <f t="shared" ref="G74:G79" si="3">E74*F74</f>
        <v>0</v>
      </c>
    </row>
    <row r="75" spans="1:7" x14ac:dyDescent="0.25">
      <c r="A75" s="10" t="s">
        <v>112</v>
      </c>
      <c r="B75" s="27" t="s">
        <v>167</v>
      </c>
      <c r="C75" s="5">
        <v>1</v>
      </c>
      <c r="D75" s="5" t="s">
        <v>5</v>
      </c>
      <c r="E75" s="5">
        <v>500</v>
      </c>
      <c r="F75" s="12"/>
      <c r="G75" s="12">
        <f t="shared" si="3"/>
        <v>0</v>
      </c>
    </row>
    <row r="76" spans="1:7" x14ac:dyDescent="0.25">
      <c r="A76" s="10" t="s">
        <v>113</v>
      </c>
      <c r="B76" s="27" t="s">
        <v>183</v>
      </c>
      <c r="C76" s="11">
        <v>1</v>
      </c>
      <c r="D76" s="11" t="s">
        <v>5</v>
      </c>
      <c r="E76" s="11">
        <v>100</v>
      </c>
      <c r="F76" s="12"/>
      <c r="G76" s="12">
        <f t="shared" si="3"/>
        <v>0</v>
      </c>
    </row>
    <row r="77" spans="1:7" x14ac:dyDescent="0.25">
      <c r="A77" s="10" t="s">
        <v>114</v>
      </c>
      <c r="B77" s="27" t="s">
        <v>101</v>
      </c>
      <c r="C77" s="5">
        <v>1</v>
      </c>
      <c r="D77" s="5" t="s">
        <v>5</v>
      </c>
      <c r="E77" s="5">
        <v>500</v>
      </c>
      <c r="F77" s="12"/>
      <c r="G77" s="12">
        <f t="shared" si="3"/>
        <v>0</v>
      </c>
    </row>
    <row r="78" spans="1:7" x14ac:dyDescent="0.25">
      <c r="A78" s="10" t="s">
        <v>182</v>
      </c>
      <c r="B78" s="27" t="s">
        <v>102</v>
      </c>
      <c r="C78" s="5">
        <v>1</v>
      </c>
      <c r="D78" s="5" t="s">
        <v>5</v>
      </c>
      <c r="E78" s="5">
        <v>8</v>
      </c>
      <c r="F78" s="12"/>
      <c r="G78" s="12">
        <f t="shared" si="3"/>
        <v>0</v>
      </c>
    </row>
    <row r="79" spans="1:7" x14ac:dyDescent="0.25">
      <c r="A79" s="10" t="s">
        <v>115</v>
      </c>
      <c r="B79" s="15" t="s">
        <v>176</v>
      </c>
      <c r="C79" s="5">
        <v>1</v>
      </c>
      <c r="D79" s="5" t="s">
        <v>5</v>
      </c>
      <c r="E79" s="5">
        <v>5</v>
      </c>
      <c r="F79" s="12"/>
      <c r="G79" s="12">
        <f t="shared" si="3"/>
        <v>0</v>
      </c>
    </row>
    <row r="80" spans="1:7" x14ac:dyDescent="0.25">
      <c r="A80" s="10" t="s">
        <v>116</v>
      </c>
      <c r="B80" s="15" t="s">
        <v>175</v>
      </c>
      <c r="C80" s="5">
        <v>1</v>
      </c>
      <c r="D80" s="5" t="s">
        <v>5</v>
      </c>
      <c r="E80" s="5">
        <v>2</v>
      </c>
      <c r="F80" s="12"/>
      <c r="G80" s="12">
        <f t="shared" ref="G80:G83" si="4">E80*F80</f>
        <v>0</v>
      </c>
    </row>
    <row r="81" spans="1:7" x14ac:dyDescent="0.25">
      <c r="A81" s="10" t="s">
        <v>117</v>
      </c>
      <c r="B81" s="15" t="s">
        <v>168</v>
      </c>
      <c r="C81" s="5">
        <v>1</v>
      </c>
      <c r="D81" s="5" t="s">
        <v>5</v>
      </c>
      <c r="E81" s="5">
        <v>5</v>
      </c>
      <c r="F81" s="12"/>
      <c r="G81" s="12">
        <f t="shared" si="4"/>
        <v>0</v>
      </c>
    </row>
    <row r="82" spans="1:7" x14ac:dyDescent="0.25">
      <c r="A82" s="10" t="s">
        <v>118</v>
      </c>
      <c r="B82" s="15" t="s">
        <v>169</v>
      </c>
      <c r="C82" s="5">
        <v>1</v>
      </c>
      <c r="D82" s="5" t="s">
        <v>5</v>
      </c>
      <c r="E82" s="5">
        <v>15</v>
      </c>
      <c r="F82" s="12"/>
      <c r="G82" s="12">
        <f t="shared" si="4"/>
        <v>0</v>
      </c>
    </row>
    <row r="83" spans="1:7" x14ac:dyDescent="0.25">
      <c r="A83" s="10" t="s">
        <v>196</v>
      </c>
      <c r="B83" s="15" t="s">
        <v>170</v>
      </c>
      <c r="C83" s="11">
        <v>1</v>
      </c>
      <c r="D83" s="11" t="s">
        <v>5</v>
      </c>
      <c r="E83" s="11">
        <v>10</v>
      </c>
      <c r="F83" s="12"/>
      <c r="G83" s="12">
        <f t="shared" si="4"/>
        <v>0</v>
      </c>
    </row>
    <row r="84" spans="1:7" ht="15" customHeight="1" x14ac:dyDescent="0.25">
      <c r="A84" s="52" t="s">
        <v>119</v>
      </c>
      <c r="B84" s="53"/>
      <c r="C84" s="53"/>
      <c r="D84" s="53"/>
      <c r="E84" s="54"/>
      <c r="F84" s="6"/>
      <c r="G84" s="13">
        <f>SUM(G9:G83)</f>
        <v>0</v>
      </c>
    </row>
    <row r="85" spans="1:7" ht="15" customHeight="1" x14ac:dyDescent="0.25">
      <c r="A85" s="52" t="s">
        <v>120</v>
      </c>
      <c r="B85" s="53"/>
      <c r="C85" s="53"/>
      <c r="D85" s="53"/>
      <c r="E85" s="54"/>
      <c r="F85" s="6"/>
      <c r="G85" s="13">
        <f>(G84*1.25)-G84</f>
        <v>0</v>
      </c>
    </row>
    <row r="86" spans="1:7" ht="15.75" customHeight="1" thickBot="1" x14ac:dyDescent="0.3">
      <c r="A86" s="32" t="s">
        <v>121</v>
      </c>
      <c r="B86" s="33"/>
      <c r="C86" s="33"/>
      <c r="D86" s="33"/>
      <c r="E86" s="34"/>
      <c r="F86" s="8"/>
      <c r="G86" s="14">
        <f>(G84*1.25)</f>
        <v>0</v>
      </c>
    </row>
    <row r="87" spans="1:7" ht="15.75" thickTop="1" x14ac:dyDescent="0.25"/>
  </sheetData>
  <mergeCells count="15">
    <mergeCell ref="A5:G5"/>
    <mergeCell ref="C2:G2"/>
    <mergeCell ref="C3:G3"/>
    <mergeCell ref="A86:E86"/>
    <mergeCell ref="A2:B2"/>
    <mergeCell ref="A3:B3"/>
    <mergeCell ref="A4:G4"/>
    <mergeCell ref="F6:F8"/>
    <mergeCell ref="E6:E8"/>
    <mergeCell ref="A6:A8"/>
    <mergeCell ref="B6:B8"/>
    <mergeCell ref="C6:D8"/>
    <mergeCell ref="G6:G8"/>
    <mergeCell ref="A84:E84"/>
    <mergeCell ref="A85:E85"/>
  </mergeCells>
  <pageMargins left="0.7" right="0.7" top="0.75" bottom="0.75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4"/>
  <sheetViews>
    <sheetView zoomScale="85" zoomScaleNormal="85" workbookViewId="0">
      <selection activeCell="E21" sqref="E21"/>
    </sheetView>
  </sheetViews>
  <sheetFormatPr defaultRowHeight="15" x14ac:dyDescent="0.25"/>
  <cols>
    <col min="1" max="1" width="6.5703125" customWidth="1"/>
    <col min="2" max="2" width="55.5703125" style="4" customWidth="1"/>
    <col min="3" max="3" width="10.5703125" customWidth="1"/>
    <col min="4" max="4" width="8.140625" customWidth="1"/>
    <col min="5" max="5" width="11.85546875" customWidth="1"/>
    <col min="6" max="6" width="16.7109375" customWidth="1"/>
    <col min="7" max="7" width="20" customWidth="1"/>
  </cols>
  <sheetData>
    <row r="2" spans="1:8" ht="15.75" x14ac:dyDescent="0.25">
      <c r="A2" s="35" t="s">
        <v>122</v>
      </c>
      <c r="B2" s="36"/>
      <c r="C2" s="69"/>
      <c r="D2" s="69"/>
      <c r="E2" s="69"/>
      <c r="F2" s="69"/>
      <c r="G2" s="69"/>
      <c r="H2" s="17"/>
    </row>
    <row r="3" spans="1:8" ht="15.75" x14ac:dyDescent="0.25">
      <c r="A3" s="37" t="s">
        <v>0</v>
      </c>
      <c r="B3" s="38"/>
      <c r="C3" s="31"/>
      <c r="D3" s="31"/>
      <c r="E3" s="31"/>
      <c r="F3" s="31"/>
      <c r="G3" s="31"/>
      <c r="H3" s="17"/>
    </row>
    <row r="4" spans="1:8" ht="15.75" x14ac:dyDescent="0.25">
      <c r="A4" s="37"/>
      <c r="B4" s="39"/>
      <c r="C4" s="39"/>
      <c r="D4" s="39"/>
      <c r="E4" s="39"/>
      <c r="F4" s="39"/>
      <c r="G4" s="39"/>
      <c r="H4" s="17"/>
    </row>
    <row r="5" spans="1:8" ht="20.100000000000001" customHeight="1" thickBot="1" x14ac:dyDescent="0.3">
      <c r="A5" s="70" t="s">
        <v>143</v>
      </c>
      <c r="B5" s="71"/>
      <c r="C5" s="71"/>
      <c r="D5" s="71"/>
      <c r="E5" s="71"/>
      <c r="F5" s="71"/>
      <c r="G5" s="71"/>
      <c r="H5" s="17"/>
    </row>
    <row r="6" spans="1:8" ht="20.100000000000001" customHeight="1" thickTop="1" x14ac:dyDescent="0.25">
      <c r="A6" s="63" t="s">
        <v>126</v>
      </c>
      <c r="B6" s="61" t="s">
        <v>127</v>
      </c>
      <c r="C6" s="65" t="s">
        <v>128</v>
      </c>
      <c r="D6" s="66"/>
      <c r="E6" s="61" t="s">
        <v>134</v>
      </c>
      <c r="F6" s="61" t="s">
        <v>179</v>
      </c>
      <c r="G6" s="61" t="s">
        <v>178</v>
      </c>
      <c r="H6" s="17"/>
    </row>
    <row r="7" spans="1:8" ht="20.100000000000001" customHeight="1" x14ac:dyDescent="0.25">
      <c r="A7" s="64"/>
      <c r="B7" s="62"/>
      <c r="C7" s="67"/>
      <c r="D7" s="68"/>
      <c r="E7" s="62"/>
      <c r="F7" s="62"/>
      <c r="G7" s="62"/>
      <c r="H7" s="17"/>
    </row>
    <row r="8" spans="1:8" s="1" customFormat="1" ht="20.100000000000001" customHeight="1" x14ac:dyDescent="0.25">
      <c r="A8" s="18" t="s">
        <v>4</v>
      </c>
      <c r="B8" s="15" t="s">
        <v>135</v>
      </c>
      <c r="C8" s="19">
        <v>1</v>
      </c>
      <c r="D8" s="19" t="s">
        <v>5</v>
      </c>
      <c r="E8" s="19">
        <v>50</v>
      </c>
      <c r="F8" s="20"/>
      <c r="G8" s="20">
        <f t="shared" ref="G8:G30" si="0">E8*F8</f>
        <v>0</v>
      </c>
      <c r="H8" s="21"/>
    </row>
    <row r="9" spans="1:8" s="1" customFormat="1" ht="20.100000000000001" customHeight="1" x14ac:dyDescent="0.25">
      <c r="A9" s="18" t="s">
        <v>6</v>
      </c>
      <c r="B9" s="15" t="s">
        <v>188</v>
      </c>
      <c r="C9" s="19">
        <v>1</v>
      </c>
      <c r="D9" s="19" t="s">
        <v>5</v>
      </c>
      <c r="E9" s="19">
        <v>30</v>
      </c>
      <c r="F9" s="20"/>
      <c r="G9" s="20">
        <f t="shared" si="0"/>
        <v>0</v>
      </c>
      <c r="H9" s="21"/>
    </row>
    <row r="10" spans="1:8" s="9" customFormat="1" ht="20.100000000000001" customHeight="1" x14ac:dyDescent="0.25">
      <c r="A10" s="18" t="s">
        <v>7</v>
      </c>
      <c r="B10" s="15" t="s">
        <v>189</v>
      </c>
      <c r="C10" s="19">
        <v>1</v>
      </c>
      <c r="D10" s="19" t="s">
        <v>187</v>
      </c>
      <c r="E10" s="19">
        <v>5</v>
      </c>
      <c r="F10" s="20"/>
      <c r="G10" s="20">
        <f t="shared" si="0"/>
        <v>0</v>
      </c>
      <c r="H10" s="26"/>
    </row>
    <row r="11" spans="1:8" s="1" customFormat="1" ht="20.100000000000001" customHeight="1" x14ac:dyDescent="0.25">
      <c r="A11" s="18" t="s">
        <v>9</v>
      </c>
      <c r="B11" s="15" t="s">
        <v>129</v>
      </c>
      <c r="C11" s="19">
        <v>1</v>
      </c>
      <c r="D11" s="19" t="s">
        <v>5</v>
      </c>
      <c r="E11" s="19">
        <v>5</v>
      </c>
      <c r="F11" s="20"/>
      <c r="G11" s="20">
        <f t="shared" si="0"/>
        <v>0</v>
      </c>
      <c r="H11" s="21"/>
    </row>
    <row r="12" spans="1:8" s="1" customFormat="1" ht="20.100000000000001" customHeight="1" x14ac:dyDescent="0.25">
      <c r="A12" s="18" t="s">
        <v>11</v>
      </c>
      <c r="B12" s="15" t="s">
        <v>136</v>
      </c>
      <c r="C12" s="19">
        <v>1</v>
      </c>
      <c r="D12" s="19" t="s">
        <v>5</v>
      </c>
      <c r="E12" s="19">
        <v>5</v>
      </c>
      <c r="F12" s="20"/>
      <c r="G12" s="20">
        <f t="shared" si="0"/>
        <v>0</v>
      </c>
      <c r="H12" s="21"/>
    </row>
    <row r="13" spans="1:8" s="1" customFormat="1" ht="20.100000000000001" customHeight="1" x14ac:dyDescent="0.25">
      <c r="A13" s="18" t="s">
        <v>12</v>
      </c>
      <c r="B13" s="15" t="s">
        <v>137</v>
      </c>
      <c r="C13" s="19">
        <v>1</v>
      </c>
      <c r="D13" s="19" t="s">
        <v>5</v>
      </c>
      <c r="E13" s="19">
        <v>20</v>
      </c>
      <c r="F13" s="20"/>
      <c r="G13" s="20">
        <f t="shared" si="0"/>
        <v>0</v>
      </c>
      <c r="H13" s="21"/>
    </row>
    <row r="14" spans="1:8" s="1" customFormat="1" ht="20.100000000000001" customHeight="1" x14ac:dyDescent="0.25">
      <c r="A14" s="18" t="s">
        <v>13</v>
      </c>
      <c r="B14" s="15" t="s">
        <v>138</v>
      </c>
      <c r="C14" s="19">
        <v>1</v>
      </c>
      <c r="D14" s="19" t="s">
        <v>5</v>
      </c>
      <c r="E14" s="19">
        <v>10</v>
      </c>
      <c r="F14" s="20"/>
      <c r="G14" s="20">
        <f t="shared" si="0"/>
        <v>0</v>
      </c>
      <c r="H14" s="21"/>
    </row>
    <row r="15" spans="1:8" s="1" customFormat="1" ht="20.100000000000001" customHeight="1" x14ac:dyDescent="0.25">
      <c r="A15" s="18" t="s">
        <v>15</v>
      </c>
      <c r="B15" s="15" t="s">
        <v>139</v>
      </c>
      <c r="C15" s="19">
        <v>1</v>
      </c>
      <c r="D15" s="19" t="s">
        <v>5</v>
      </c>
      <c r="E15" s="19">
        <v>3</v>
      </c>
      <c r="F15" s="20"/>
      <c r="G15" s="20">
        <f t="shared" si="0"/>
        <v>0</v>
      </c>
      <c r="H15" s="21"/>
    </row>
    <row r="16" spans="1:8" s="1" customFormat="1" ht="28.5" customHeight="1" x14ac:dyDescent="0.25">
      <c r="A16" s="18" t="s">
        <v>17</v>
      </c>
      <c r="B16" s="15" t="s">
        <v>185</v>
      </c>
      <c r="C16" s="19">
        <v>1</v>
      </c>
      <c r="D16" s="19" t="s">
        <v>5</v>
      </c>
      <c r="E16" s="19">
        <v>20</v>
      </c>
      <c r="F16" s="20"/>
      <c r="G16" s="20">
        <f t="shared" si="0"/>
        <v>0</v>
      </c>
      <c r="H16" s="21"/>
    </row>
    <row r="17" spans="1:8" s="1" customFormat="1" ht="20.100000000000001" customHeight="1" x14ac:dyDescent="0.25">
      <c r="A17" s="18" t="s">
        <v>18</v>
      </c>
      <c r="B17" s="15" t="s">
        <v>130</v>
      </c>
      <c r="C17" s="19">
        <v>1</v>
      </c>
      <c r="D17" s="19" t="s">
        <v>5</v>
      </c>
      <c r="E17" s="19">
        <v>10</v>
      </c>
      <c r="F17" s="20"/>
      <c r="G17" s="20">
        <f t="shared" si="0"/>
        <v>0</v>
      </c>
      <c r="H17" s="21"/>
    </row>
    <row r="18" spans="1:8" s="1" customFormat="1" ht="20.100000000000001" customHeight="1" x14ac:dyDescent="0.25">
      <c r="A18" s="18" t="s">
        <v>20</v>
      </c>
      <c r="B18" s="15" t="s">
        <v>131</v>
      </c>
      <c r="C18" s="19">
        <v>1</v>
      </c>
      <c r="D18" s="19" t="s">
        <v>5</v>
      </c>
      <c r="E18" s="19">
        <v>10</v>
      </c>
      <c r="F18" s="20"/>
      <c r="G18" s="20">
        <f t="shared" si="0"/>
        <v>0</v>
      </c>
      <c r="H18" s="21"/>
    </row>
    <row r="19" spans="1:8" s="1" customFormat="1" ht="20.100000000000001" customHeight="1" x14ac:dyDescent="0.25">
      <c r="A19" s="18" t="s">
        <v>22</v>
      </c>
      <c r="B19" s="15" t="s">
        <v>132</v>
      </c>
      <c r="C19" s="19">
        <v>1</v>
      </c>
      <c r="D19" s="19" t="s">
        <v>133</v>
      </c>
      <c r="E19" s="19">
        <v>8</v>
      </c>
      <c r="F19" s="20"/>
      <c r="G19" s="20">
        <f t="shared" si="0"/>
        <v>0</v>
      </c>
      <c r="H19" s="21"/>
    </row>
    <row r="20" spans="1:8" s="1" customFormat="1" ht="20.100000000000001" customHeight="1" x14ac:dyDescent="0.25">
      <c r="A20" s="18" t="s">
        <v>24</v>
      </c>
      <c r="B20" s="15" t="s">
        <v>142</v>
      </c>
      <c r="C20" s="19">
        <v>1</v>
      </c>
      <c r="D20" s="19" t="s">
        <v>133</v>
      </c>
      <c r="E20" s="19">
        <v>8</v>
      </c>
      <c r="F20" s="20"/>
      <c r="G20" s="20">
        <f t="shared" si="0"/>
        <v>0</v>
      </c>
      <c r="H20" s="21"/>
    </row>
    <row r="21" spans="1:8" s="1" customFormat="1" ht="20.100000000000001" customHeight="1" x14ac:dyDescent="0.25">
      <c r="A21" s="18" t="s">
        <v>26</v>
      </c>
      <c r="B21" s="15" t="s">
        <v>158</v>
      </c>
      <c r="C21" s="19">
        <v>1</v>
      </c>
      <c r="D21" s="19" t="s">
        <v>5</v>
      </c>
      <c r="E21" s="19">
        <v>10</v>
      </c>
      <c r="F21" s="20"/>
      <c r="G21" s="20">
        <f t="shared" si="0"/>
        <v>0</v>
      </c>
      <c r="H21" s="21"/>
    </row>
    <row r="22" spans="1:8" s="1" customFormat="1" ht="20.100000000000001" customHeight="1" x14ac:dyDescent="0.25">
      <c r="A22" s="18" t="s">
        <v>28</v>
      </c>
      <c r="B22" s="15" t="s">
        <v>186</v>
      </c>
      <c r="C22" s="19">
        <v>1</v>
      </c>
      <c r="D22" s="19" t="s">
        <v>5</v>
      </c>
      <c r="E22" s="19">
        <v>10</v>
      </c>
      <c r="F22" s="20"/>
      <c r="G22" s="20">
        <f t="shared" si="0"/>
        <v>0</v>
      </c>
      <c r="H22" s="21"/>
    </row>
    <row r="23" spans="1:8" s="1" customFormat="1" ht="20.100000000000001" customHeight="1" x14ac:dyDescent="0.25">
      <c r="A23" s="18" t="s">
        <v>48</v>
      </c>
      <c r="B23" s="15" t="s">
        <v>144</v>
      </c>
      <c r="C23" s="19">
        <v>1</v>
      </c>
      <c r="D23" s="19" t="s">
        <v>5</v>
      </c>
      <c r="E23" s="19">
        <v>20</v>
      </c>
      <c r="F23" s="20"/>
      <c r="G23" s="20">
        <f t="shared" si="0"/>
        <v>0</v>
      </c>
      <c r="H23" s="21"/>
    </row>
    <row r="24" spans="1:8" s="1" customFormat="1" ht="20.100000000000001" customHeight="1" x14ac:dyDescent="0.25">
      <c r="A24" s="18" t="s">
        <v>49</v>
      </c>
      <c r="B24" s="15" t="s">
        <v>145</v>
      </c>
      <c r="C24" s="19">
        <v>1</v>
      </c>
      <c r="D24" s="19" t="s">
        <v>5</v>
      </c>
      <c r="E24" s="19">
        <v>10</v>
      </c>
      <c r="F24" s="20"/>
      <c r="G24" s="20">
        <f t="shared" si="0"/>
        <v>0</v>
      </c>
      <c r="H24" s="21"/>
    </row>
    <row r="25" spans="1:8" s="1" customFormat="1" ht="20.100000000000001" customHeight="1" x14ac:dyDescent="0.25">
      <c r="A25" s="18" t="s">
        <v>50</v>
      </c>
      <c r="B25" s="15" t="s">
        <v>159</v>
      </c>
      <c r="C25" s="19">
        <v>1</v>
      </c>
      <c r="D25" s="19" t="s">
        <v>5</v>
      </c>
      <c r="E25" s="19">
        <v>10</v>
      </c>
      <c r="F25" s="20"/>
      <c r="G25" s="20">
        <f t="shared" si="0"/>
        <v>0</v>
      </c>
      <c r="H25" s="21"/>
    </row>
    <row r="26" spans="1:8" s="1" customFormat="1" ht="20.100000000000001" customHeight="1" x14ac:dyDescent="0.25">
      <c r="A26" s="18" t="s">
        <v>51</v>
      </c>
      <c r="B26" s="15" t="s">
        <v>140</v>
      </c>
      <c r="C26" s="19">
        <v>1</v>
      </c>
      <c r="D26" s="19" t="s">
        <v>5</v>
      </c>
      <c r="E26" s="19">
        <v>4</v>
      </c>
      <c r="F26" s="20"/>
      <c r="G26" s="20">
        <f t="shared" si="0"/>
        <v>0</v>
      </c>
      <c r="H26" s="21"/>
    </row>
    <row r="27" spans="1:8" s="3" customFormat="1" ht="20.100000000000001" customHeight="1" x14ac:dyDescent="0.25">
      <c r="A27" s="18" t="s">
        <v>52</v>
      </c>
      <c r="B27" s="15" t="s">
        <v>160</v>
      </c>
      <c r="C27" s="19">
        <v>1</v>
      </c>
      <c r="D27" s="19" t="s">
        <v>5</v>
      </c>
      <c r="E27" s="19">
        <v>10</v>
      </c>
      <c r="F27" s="20"/>
      <c r="G27" s="20">
        <f t="shared" si="0"/>
        <v>0</v>
      </c>
      <c r="H27" s="21"/>
    </row>
    <row r="28" spans="1:8" s="3" customFormat="1" ht="20.100000000000001" customHeight="1" x14ac:dyDescent="0.25">
      <c r="A28" s="18" t="s">
        <v>53</v>
      </c>
      <c r="B28" s="15" t="s">
        <v>161</v>
      </c>
      <c r="C28" s="19">
        <v>1</v>
      </c>
      <c r="D28" s="19" t="s">
        <v>5</v>
      </c>
      <c r="E28" s="19">
        <v>10</v>
      </c>
      <c r="F28" s="20"/>
      <c r="G28" s="20">
        <f t="shared" si="0"/>
        <v>0</v>
      </c>
      <c r="H28" s="21"/>
    </row>
    <row r="29" spans="1:8" s="9" customFormat="1" ht="20.100000000000001" customHeight="1" x14ac:dyDescent="0.25">
      <c r="A29" s="18" t="s">
        <v>54</v>
      </c>
      <c r="B29" s="15" t="s">
        <v>171</v>
      </c>
      <c r="C29" s="19">
        <v>1</v>
      </c>
      <c r="D29" s="19" t="s">
        <v>5</v>
      </c>
      <c r="E29" s="19">
        <v>10</v>
      </c>
      <c r="F29" s="20"/>
      <c r="G29" s="20">
        <f t="shared" si="0"/>
        <v>0</v>
      </c>
      <c r="H29" s="21"/>
    </row>
    <row r="30" spans="1:8" s="1" customFormat="1" ht="20.100000000000001" customHeight="1" x14ac:dyDescent="0.25">
      <c r="A30" s="18" t="s">
        <v>55</v>
      </c>
      <c r="B30" s="15" t="s">
        <v>141</v>
      </c>
      <c r="C30" s="19">
        <v>1</v>
      </c>
      <c r="D30" s="19" t="s">
        <v>5</v>
      </c>
      <c r="E30" s="19">
        <v>2</v>
      </c>
      <c r="F30" s="20"/>
      <c r="G30" s="20">
        <f t="shared" si="0"/>
        <v>0</v>
      </c>
      <c r="H30" s="21"/>
    </row>
    <row r="31" spans="1:8" s="1" customFormat="1" ht="20.100000000000001" customHeight="1" x14ac:dyDescent="0.25">
      <c r="A31" s="55" t="s">
        <v>119</v>
      </c>
      <c r="B31" s="56"/>
      <c r="C31" s="56"/>
      <c r="D31" s="56"/>
      <c r="E31" s="57"/>
      <c r="F31" s="19"/>
      <c r="G31" s="22">
        <f>SUM(G8:G30)</f>
        <v>0</v>
      </c>
      <c r="H31" s="21"/>
    </row>
    <row r="32" spans="1:8" s="1" customFormat="1" ht="20.100000000000001" customHeight="1" x14ac:dyDescent="0.25">
      <c r="A32" s="55" t="s">
        <v>120</v>
      </c>
      <c r="B32" s="56"/>
      <c r="C32" s="56"/>
      <c r="D32" s="56"/>
      <c r="E32" s="57"/>
      <c r="F32" s="19"/>
      <c r="G32" s="23">
        <f>(G31*1.25)-G31</f>
        <v>0</v>
      </c>
      <c r="H32" s="21"/>
    </row>
    <row r="33" spans="1:8" s="1" customFormat="1" ht="20.100000000000001" customHeight="1" thickBot="1" x14ac:dyDescent="0.3">
      <c r="A33" s="58" t="s">
        <v>121</v>
      </c>
      <c r="B33" s="59"/>
      <c r="C33" s="59"/>
      <c r="D33" s="59"/>
      <c r="E33" s="60"/>
      <c r="F33" s="24"/>
      <c r="G33" s="25">
        <f>G31*1.25</f>
        <v>0</v>
      </c>
      <c r="H33" s="21"/>
    </row>
    <row r="34" spans="1:8" ht="20.45" customHeight="1" thickTop="1" x14ac:dyDescent="0.25">
      <c r="A34" s="2"/>
    </row>
  </sheetData>
  <mergeCells count="15">
    <mergeCell ref="A32:E32"/>
    <mergeCell ref="A33:E33"/>
    <mergeCell ref="E6:E7"/>
    <mergeCell ref="F6:F7"/>
    <mergeCell ref="A2:B2"/>
    <mergeCell ref="A3:B3"/>
    <mergeCell ref="A4:G4"/>
    <mergeCell ref="A6:A7"/>
    <mergeCell ref="B6:B7"/>
    <mergeCell ref="C6:D7"/>
    <mergeCell ref="G6:G7"/>
    <mergeCell ref="C2:G2"/>
    <mergeCell ref="A5:G5"/>
    <mergeCell ref="C3:G3"/>
    <mergeCell ref="A31:E3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GRUPA 1</vt:lpstr>
      <vt:lpstr>GRUPA 2</vt:lpstr>
      <vt:lpstr>'GRUPA 1'!Podrucje_ispisa</vt:lpstr>
      <vt:lpstr>'GRUPA 2'!Podrucje_ispisa</vt:lpstr>
    </vt:vector>
  </TitlesOfParts>
  <Company>MPRH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Veljko Paćelat</dc:creator>
  <cp:lastModifiedBy>Samanta Zec</cp:lastModifiedBy>
  <cp:lastPrinted>2022-01-26T07:25:14Z</cp:lastPrinted>
  <dcterms:created xsi:type="dcterms:W3CDTF">2022-01-25T12:53:23Z</dcterms:created>
  <dcterms:modified xsi:type="dcterms:W3CDTF">2026-02-11T08:48:21Z</dcterms:modified>
</cp:coreProperties>
</file>