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E9D4B217-2123-4090-A8A6-D81F2B245DA3}" xr6:coauthVersionLast="47" xr6:coauthVersionMax="47" xr10:uidLastSave="{00000000-0000-0000-0000-000000000000}"/>
  <bookViews>
    <workbookView xWindow="-23295" yWindow="2820" windowWidth="21600" windowHeight="11295" activeTab="2" xr2:uid="{00000000-000D-0000-FFFF-FFFF00000000}"/>
  </bookViews>
  <sheets>
    <sheet name="TIP1" sheetId="2" r:id="rId1"/>
    <sheet name="TIP2" sheetId="3" r:id="rId2"/>
    <sheet name="Troškovnik" sheetId="6" r:id="rId3"/>
  </sheets>
  <definedNames>
    <definedName name="_FiltarBaze" localSheetId="2" hidden="1">Troškovnik!$B$3:$G$3</definedName>
    <definedName name="_xlnm.Print_Area" localSheetId="2">Troškovnik!$A$1:$H$39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6" l="1"/>
  <c r="G14" i="6"/>
  <c r="G6" i="6"/>
  <c r="G5" i="6"/>
  <c r="G23" i="6" l="1"/>
  <c r="G24" i="6"/>
  <c r="G16" i="6"/>
  <c r="G17" i="6" s="1"/>
  <c r="G18" i="6" s="1"/>
  <c r="G25" i="6" l="1"/>
  <c r="G26" i="6" s="1"/>
  <c r="G27" i="6" s="1"/>
  <c r="G7" i="6"/>
  <c r="G8" i="6" s="1"/>
  <c r="G9" i="6" l="1"/>
</calcChain>
</file>

<file path=xl/sharedStrings.xml><?xml version="1.0" encoding="utf-8"?>
<sst xmlns="http://schemas.openxmlformats.org/spreadsheetml/2006/main" count="169" uniqueCount="89">
  <si>
    <t>Zadovoljava
DA/NE</t>
  </si>
  <si>
    <t>u jednom prolazu</t>
  </si>
  <si>
    <t>TEHNIČKI ZAHTJEV:</t>
  </si>
  <si>
    <t>MINIMALNA KARAKTERISTIKA:</t>
  </si>
  <si>
    <t xml:space="preserve">Automatsko obostrano skeniranje </t>
  </si>
  <si>
    <t>Ulazni kapacitet papira (ladice)</t>
  </si>
  <si>
    <t>Upravljačko sučelje</t>
  </si>
  <si>
    <t>Ponuditelj je u ponudi obvezan priložiti ovu Tehničku specifikaciju potpisanu, ispunjenu i ovjerenu</t>
  </si>
  <si>
    <t>čime se obvezuje ponuditi predmet nabave u skladu sa svim traženim tehničkim specifikacijama.</t>
  </si>
  <si>
    <t>Ponuditelj mora ponuditi predmet nabave u skladu sa svakom stavkom Tehničkih specifikacija. Nije</t>
  </si>
  <si>
    <t>prihvatljivo neupisivanje traženog podatka, odnosno precrtavanje ili korigiranje stavke Tehničkih</t>
  </si>
  <si>
    <t>specifikacija.</t>
  </si>
  <si>
    <t>R.br.</t>
  </si>
  <si>
    <t>R. br.</t>
  </si>
  <si>
    <t>TIP unajmljenog uređaja/programskog rješenja</t>
  </si>
  <si>
    <t>Jedinična mjera</t>
  </si>
  <si>
    <t>Količina</t>
  </si>
  <si>
    <t>A</t>
  </si>
  <si>
    <t>B</t>
  </si>
  <si>
    <t>C</t>
  </si>
  <si>
    <t>D</t>
  </si>
  <si>
    <t>E</t>
  </si>
  <si>
    <t>F</t>
  </si>
  <si>
    <t>Mjesečni najam za uređaj TIP1</t>
  </si>
  <si>
    <t>komada</t>
  </si>
  <si>
    <t>ispis</t>
  </si>
  <si>
    <t>Mjesečni najam za uređaj TIP2</t>
  </si>
  <si>
    <t>-</t>
  </si>
  <si>
    <t xml:space="preserve">U cijeni mjesečnog najma mora biti uključen sav potrošni materijal (toneri i sl.) te intervencije odnosno zahvati održavanja, </t>
  </si>
  <si>
    <t>osim kvarova izazvanih nepravilnim rukovanjem.</t>
  </si>
  <si>
    <t xml:space="preserve">Potrošni materijal treba Izvršitelj isporučivati prema pozivu (telefonskom ili email) Naručitelja, u skladu s potrebama Naručitelja, </t>
  </si>
  <si>
    <t>u roku od 1 radnog dana od zaprimanja poziva.</t>
  </si>
  <si>
    <t xml:space="preserve">Izvršitelj mora žurno pristupiti otklanjanju prijavljenog kvara na uređaju iz troškovnika. Ukoliko je zbog kvara došlo do potpunog </t>
  </si>
  <si>
    <t xml:space="preserve">prestanka rada uređaja, Izvršitelj se obvezuje pristupiti otklanjanju kvara isti radni dan, ukoliko je poziv zaprimljen prijepodne, </t>
  </si>
  <si>
    <t>odnosno jutro idućeg radnog dana ukoliko je poziv zaprimljen poslijepodne.</t>
  </si>
  <si>
    <t xml:space="preserve">Ponuđeni uređaj (marka i tip): </t>
  </si>
  <si>
    <t>UKUPNA CIJENA PONUDE, EUR bez PDV:</t>
  </si>
  <si>
    <t>PDV, EUR:</t>
  </si>
  <si>
    <t>UKUPNA CIJENA PONUDE, EUR s PDV:</t>
  </si>
  <si>
    <r>
      <rPr>
        <b/>
        <sz val="11"/>
        <color theme="1"/>
        <rFont val="Calibri"/>
        <family val="2"/>
        <charset val="238"/>
        <scheme val="minor"/>
      </rPr>
      <t>UKUPNA CIJENA PONUDE</t>
    </r>
    <r>
      <rPr>
        <sz val="11"/>
        <color theme="1"/>
        <rFont val="Calibri"/>
        <family val="2"/>
        <charset val="238"/>
        <scheme val="minor"/>
      </rPr>
      <t>, EUR bez PDV:</t>
    </r>
  </si>
  <si>
    <r>
      <rPr>
        <b/>
        <sz val="11"/>
        <color theme="1"/>
        <rFont val="Calibri"/>
        <family val="2"/>
        <charset val="238"/>
        <scheme val="minor"/>
      </rPr>
      <t>PDV</t>
    </r>
    <r>
      <rPr>
        <sz val="11"/>
        <color theme="1"/>
        <rFont val="Calibri"/>
        <family val="2"/>
        <charset val="238"/>
        <scheme val="minor"/>
      </rPr>
      <t>, EUR:</t>
    </r>
  </si>
  <si>
    <r>
      <rPr>
        <b/>
        <sz val="11"/>
        <color theme="1"/>
        <rFont val="Calibri"/>
        <family val="2"/>
        <charset val="238"/>
        <scheme val="minor"/>
      </rPr>
      <t>UKUPNA CIJENA PONUDE</t>
    </r>
    <r>
      <rPr>
        <sz val="11"/>
        <color theme="1"/>
        <rFont val="Calibri"/>
        <family val="2"/>
        <charset val="238"/>
        <scheme val="minor"/>
      </rPr>
      <t>, EUR s PDV:</t>
    </r>
  </si>
  <si>
    <r>
      <t xml:space="preserve">Jedinična cijena
</t>
    </r>
    <r>
      <rPr>
        <sz val="10"/>
        <color rgb="FF000000"/>
        <rFont val="Calibri"/>
        <family val="2"/>
        <charset val="238"/>
        <scheme val="minor"/>
      </rPr>
      <t>(EUR bez PDV)</t>
    </r>
  </si>
  <si>
    <r>
      <t xml:space="preserve">Ugovoreno razdoblje </t>
    </r>
    <r>
      <rPr>
        <sz val="10"/>
        <color rgb="FF000000"/>
        <rFont val="Calibri"/>
        <family val="2"/>
        <charset val="238"/>
        <scheme val="minor"/>
      </rPr>
      <t>(mjeseci)</t>
    </r>
  </si>
  <si>
    <t>G = D x E x F</t>
  </si>
  <si>
    <r>
      <t xml:space="preserve">Ukupna cijena
</t>
    </r>
    <r>
      <rPr>
        <sz val="10"/>
        <color rgb="FF000000"/>
        <rFont val="Calibri"/>
        <family val="2"/>
        <charset val="238"/>
        <scheme val="minor"/>
      </rPr>
      <t>(EUR bez PDV)</t>
    </r>
  </si>
  <si>
    <t>Potrošni materijal isporučuje se na adresu Naručitelja Savska 41/IV, Zagreb.</t>
  </si>
  <si>
    <t>Ispis crno-bijelo dodatnih stranica TIP1</t>
  </si>
  <si>
    <r>
      <t xml:space="preserve">Cijena najma
stavke
</t>
    </r>
    <r>
      <rPr>
        <sz val="10"/>
        <color rgb="FF000000"/>
        <rFont val="Calibri"/>
        <family val="2"/>
        <charset val="238"/>
        <scheme val="minor"/>
      </rPr>
      <t>(EUR bez PDV)</t>
    </r>
  </si>
  <si>
    <t>Ispis crno-bijelo dodatnih stranica TIP2</t>
  </si>
  <si>
    <t>Ukupno za sve stavke (najam i cijena ispisa):</t>
  </si>
  <si>
    <t>TIP 1</t>
  </si>
  <si>
    <t>TIP 2</t>
  </si>
  <si>
    <t xml:space="preserve">Količine ispisa odnose se na ispis u crnoj boji na stranici A4 formata, a ispis jedne stranice A3 formata računa se kao </t>
  </si>
  <si>
    <t>ispis dvije stranice A4 formata.</t>
  </si>
  <si>
    <t xml:space="preserve">TIP 1 Laserski BW multifunkcijski pisač, skener, kopirka, faks </t>
  </si>
  <si>
    <t>minimalno 25 str/min.</t>
  </si>
  <si>
    <t>color ekran, osjetljiv na dodir</t>
  </si>
  <si>
    <t xml:space="preserve">TIP 2 Laserski BW multifunkcijski pisač, skener, kopirka, faks </t>
  </si>
  <si>
    <t>Brzina ispisa A4 c/b</t>
  </si>
  <si>
    <t xml:space="preserve">Rezolucija ispisa </t>
  </si>
  <si>
    <t xml:space="preserve">Vrijeme ispisa prve crno-bijele stranice </t>
  </si>
  <si>
    <t>do 4,0 sec.</t>
  </si>
  <si>
    <t>Uvlakač originala (Document Feeder Paper)</t>
  </si>
  <si>
    <t>DADF (jednoprolazni, minimalni uložni kapacitet 150 listova)</t>
  </si>
  <si>
    <t>Broj ulaznih ladica za papir</t>
  </si>
  <si>
    <t>dvije ili više</t>
  </si>
  <si>
    <t>višenamjenska (150 listova), dvije ladice (2x 500 listova)</t>
  </si>
  <si>
    <t>Podržani formati papira  iz ladice</t>
  </si>
  <si>
    <t>A3, A4, A5</t>
  </si>
  <si>
    <t>Način spajanja</t>
  </si>
  <si>
    <t>Ethernet (10BASE-T/100BASE-TX/1000BASE-T), USB 2.0</t>
  </si>
  <si>
    <t xml:space="preserve">Rezolucija skeniranja </t>
  </si>
  <si>
    <t>Destinacije skeniranog zapisa</t>
  </si>
  <si>
    <t>USB memorija, Mrežna mapa, Home mapa, E-mail</t>
  </si>
  <si>
    <t>Formati skeniranog
zapisa</t>
  </si>
  <si>
    <t>TIFF, JPEG, PDF, Compact PDF</t>
  </si>
  <si>
    <t xml:space="preserve">Printerski jezici </t>
  </si>
  <si>
    <t>PostScript 3, PCL 5c/PCL 6</t>
  </si>
  <si>
    <t>Podržani opeativni
sustavi</t>
  </si>
  <si>
    <t>Windows 7/8.1/10/11</t>
  </si>
  <si>
    <t>do 6,0 sec.</t>
  </si>
  <si>
    <t>DADF (dvoprolazni, minimalni uložni kapacitet 100 listova)</t>
  </si>
  <si>
    <t>višenamjenska (100 listova), dvije ladice (2x 500 listova)</t>
  </si>
  <si>
    <t>u dva prolaza</t>
  </si>
  <si>
    <t>1800 x 600 dpi, 1200 x 1200 dpi</t>
  </si>
  <si>
    <t>od 200 x 200 dpi do 600 x 600 dpi</t>
  </si>
  <si>
    <t>Prilog 2. TROŠKOVNIK za najam na 36 mjeseci EV_JN_09/26</t>
  </si>
  <si>
    <t>minimalno 55 str/min.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</si>
</sst>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/>
    </xf>
    <xf numFmtId="3" fontId="6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164" fontId="1" fillId="0" borderId="0" xfId="1" applyNumberFormat="1" applyFont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/>
    <xf numFmtId="0" fontId="5" fillId="0" borderId="1" xfId="2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3">
    <cellStyle name="Dobro" xfId="2" builtinId="26"/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zoomScale="90" zoomScaleNormal="90" workbookViewId="0">
      <selection activeCell="D6" sqref="D6"/>
    </sheetView>
  </sheetViews>
  <sheetFormatPr defaultRowHeight="15" x14ac:dyDescent="0.25"/>
  <cols>
    <col min="2" max="2" width="52.140625" style="1" bestFit="1" customWidth="1"/>
    <col min="3" max="3" width="34.140625" style="1" bestFit="1" customWidth="1"/>
    <col min="4" max="4" width="20.140625" customWidth="1"/>
  </cols>
  <sheetData>
    <row r="1" spans="1:4" x14ac:dyDescent="0.25">
      <c r="B1" s="2" t="s">
        <v>55</v>
      </c>
    </row>
    <row r="2" spans="1:4" ht="22.5" customHeight="1" x14ac:dyDescent="0.25">
      <c r="B2" s="1" t="s">
        <v>35</v>
      </c>
    </row>
    <row r="3" spans="1:4" ht="30" x14ac:dyDescent="0.25">
      <c r="A3" s="5" t="s">
        <v>12</v>
      </c>
      <c r="B3" s="3" t="s">
        <v>2</v>
      </c>
      <c r="C3" s="3" t="s">
        <v>3</v>
      </c>
      <c r="D3" s="4" t="s">
        <v>0</v>
      </c>
    </row>
    <row r="4" spans="1:4" x14ac:dyDescent="0.25">
      <c r="A4" s="28">
        <v>1</v>
      </c>
      <c r="B4" s="29" t="s">
        <v>59</v>
      </c>
      <c r="C4" s="29" t="s">
        <v>88</v>
      </c>
      <c r="D4" s="30"/>
    </row>
    <row r="5" spans="1:4" x14ac:dyDescent="0.25">
      <c r="A5" s="28">
        <v>2</v>
      </c>
      <c r="B5" s="29" t="s">
        <v>60</v>
      </c>
      <c r="C5" s="29" t="s">
        <v>85</v>
      </c>
      <c r="D5" s="30"/>
    </row>
    <row r="6" spans="1:4" x14ac:dyDescent="0.25">
      <c r="A6" s="28">
        <v>3</v>
      </c>
      <c r="B6" s="31" t="s">
        <v>61</v>
      </c>
      <c r="C6" s="29" t="s">
        <v>62</v>
      </c>
      <c r="D6" s="30"/>
    </row>
    <row r="7" spans="1:4" ht="30" x14ac:dyDescent="0.25">
      <c r="A7" s="28">
        <v>4</v>
      </c>
      <c r="B7" s="31" t="s">
        <v>63</v>
      </c>
      <c r="C7" s="31" t="s">
        <v>64</v>
      </c>
      <c r="D7" s="30"/>
    </row>
    <row r="8" spans="1:4" x14ac:dyDescent="0.25">
      <c r="A8" s="28">
        <v>5</v>
      </c>
      <c r="B8" s="31" t="s">
        <v>65</v>
      </c>
      <c r="C8" s="31" t="s">
        <v>66</v>
      </c>
      <c r="D8" s="30"/>
    </row>
    <row r="9" spans="1:4" ht="30" x14ac:dyDescent="0.25">
      <c r="A9" s="28">
        <v>6</v>
      </c>
      <c r="B9" s="31" t="s">
        <v>5</v>
      </c>
      <c r="C9" s="31" t="s">
        <v>67</v>
      </c>
      <c r="D9" s="30"/>
    </row>
    <row r="10" spans="1:4" x14ac:dyDescent="0.25">
      <c r="A10" s="28">
        <v>7</v>
      </c>
      <c r="B10" s="29" t="s">
        <v>68</v>
      </c>
      <c r="C10" s="31" t="s">
        <v>69</v>
      </c>
      <c r="D10" s="30"/>
    </row>
    <row r="11" spans="1:4" ht="30" x14ac:dyDescent="0.25">
      <c r="A11" s="28">
        <v>8</v>
      </c>
      <c r="B11" s="29" t="s">
        <v>70</v>
      </c>
      <c r="C11" s="31" t="s">
        <v>71</v>
      </c>
      <c r="D11" s="30"/>
    </row>
    <row r="12" spans="1:4" x14ac:dyDescent="0.25">
      <c r="A12" s="28">
        <v>9</v>
      </c>
      <c r="B12" s="31" t="s">
        <v>4</v>
      </c>
      <c r="C12" s="29" t="s">
        <v>1</v>
      </c>
      <c r="D12" s="30"/>
    </row>
    <row r="13" spans="1:4" x14ac:dyDescent="0.25">
      <c r="A13" s="28">
        <v>10</v>
      </c>
      <c r="B13" s="29" t="s">
        <v>72</v>
      </c>
      <c r="C13" s="29" t="s">
        <v>86</v>
      </c>
      <c r="D13" s="30"/>
    </row>
    <row r="14" spans="1:4" ht="30" x14ac:dyDescent="0.25">
      <c r="A14" s="28">
        <v>11</v>
      </c>
      <c r="B14" s="31" t="s">
        <v>73</v>
      </c>
      <c r="C14" s="31" t="s">
        <v>74</v>
      </c>
      <c r="D14" s="30"/>
    </row>
    <row r="15" spans="1:4" ht="30" x14ac:dyDescent="0.25">
      <c r="A15" s="28">
        <v>12</v>
      </c>
      <c r="B15" s="31" t="s">
        <v>75</v>
      </c>
      <c r="C15" s="31" t="s">
        <v>76</v>
      </c>
      <c r="D15" s="30"/>
    </row>
    <row r="16" spans="1:4" x14ac:dyDescent="0.25">
      <c r="A16" s="28">
        <v>13</v>
      </c>
      <c r="B16" s="29" t="s">
        <v>77</v>
      </c>
      <c r="C16" s="31" t="s">
        <v>78</v>
      </c>
      <c r="D16" s="30"/>
    </row>
    <row r="17" spans="1:4" ht="30" x14ac:dyDescent="0.25">
      <c r="A17" s="28">
        <v>14</v>
      </c>
      <c r="B17" s="31" t="s">
        <v>79</v>
      </c>
      <c r="C17" s="31" t="s">
        <v>80</v>
      </c>
      <c r="D17" s="30"/>
    </row>
    <row r="18" spans="1:4" x14ac:dyDescent="0.25">
      <c r="A18" s="28">
        <v>15</v>
      </c>
      <c r="B18" s="29" t="s">
        <v>6</v>
      </c>
      <c r="C18" s="31" t="s">
        <v>57</v>
      </c>
      <c r="D18" s="30"/>
    </row>
    <row r="20" spans="1:4" x14ac:dyDescent="0.25">
      <c r="B20" s="1" t="s">
        <v>7</v>
      </c>
    </row>
    <row r="21" spans="1:4" x14ac:dyDescent="0.25">
      <c r="B21" s="1" t="s">
        <v>8</v>
      </c>
    </row>
    <row r="22" spans="1:4" x14ac:dyDescent="0.25">
      <c r="B22" s="1" t="s">
        <v>9</v>
      </c>
    </row>
    <row r="23" spans="1:4" x14ac:dyDescent="0.25">
      <c r="B23" s="1" t="s">
        <v>10</v>
      </c>
    </row>
    <row r="24" spans="1:4" x14ac:dyDescent="0.25">
      <c r="B24" s="1" t="s">
        <v>11</v>
      </c>
    </row>
  </sheetData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4"/>
  <sheetViews>
    <sheetView topLeftCell="A7" zoomScale="90" zoomScaleNormal="90" workbookViewId="0">
      <selection activeCell="F11" sqref="F11"/>
    </sheetView>
  </sheetViews>
  <sheetFormatPr defaultRowHeight="15" x14ac:dyDescent="0.25"/>
  <cols>
    <col min="2" max="2" width="52.140625" style="1" bestFit="1" customWidth="1"/>
    <col min="3" max="3" width="34.140625" style="1" bestFit="1" customWidth="1"/>
    <col min="4" max="4" width="20.140625" customWidth="1"/>
  </cols>
  <sheetData>
    <row r="1" spans="1:4" x14ac:dyDescent="0.25">
      <c r="B1" s="2" t="s">
        <v>58</v>
      </c>
    </row>
    <row r="2" spans="1:4" ht="24.75" customHeight="1" x14ac:dyDescent="0.25">
      <c r="B2" s="1" t="s">
        <v>35</v>
      </c>
    </row>
    <row r="3" spans="1:4" ht="30" x14ac:dyDescent="0.25">
      <c r="A3" s="5" t="s">
        <v>12</v>
      </c>
      <c r="B3" s="3" t="s">
        <v>2</v>
      </c>
      <c r="C3" s="3" t="s">
        <v>3</v>
      </c>
      <c r="D3" s="4" t="s">
        <v>0</v>
      </c>
    </row>
    <row r="4" spans="1:4" x14ac:dyDescent="0.25">
      <c r="A4" s="28">
        <v>1</v>
      </c>
      <c r="B4" s="29" t="s">
        <v>59</v>
      </c>
      <c r="C4" s="29" t="s">
        <v>56</v>
      </c>
      <c r="D4" s="30"/>
    </row>
    <row r="5" spans="1:4" x14ac:dyDescent="0.25">
      <c r="A5" s="28">
        <v>2</v>
      </c>
      <c r="B5" s="29" t="s">
        <v>60</v>
      </c>
      <c r="C5" s="29" t="s">
        <v>85</v>
      </c>
      <c r="D5" s="30"/>
    </row>
    <row r="6" spans="1:4" x14ac:dyDescent="0.25">
      <c r="A6" s="28">
        <v>3</v>
      </c>
      <c r="B6" s="31" t="s">
        <v>61</v>
      </c>
      <c r="C6" s="29" t="s">
        <v>81</v>
      </c>
      <c r="D6" s="30"/>
    </row>
    <row r="7" spans="1:4" ht="30" x14ac:dyDescent="0.25">
      <c r="A7" s="28">
        <v>4</v>
      </c>
      <c r="B7" s="31" t="s">
        <v>63</v>
      </c>
      <c r="C7" s="31" t="s">
        <v>82</v>
      </c>
      <c r="D7" s="30"/>
    </row>
    <row r="8" spans="1:4" x14ac:dyDescent="0.25">
      <c r="A8" s="28">
        <v>5</v>
      </c>
      <c r="B8" s="31" t="s">
        <v>65</v>
      </c>
      <c r="C8" s="31" t="s">
        <v>66</v>
      </c>
      <c r="D8" s="30"/>
    </row>
    <row r="9" spans="1:4" ht="30" x14ac:dyDescent="0.25">
      <c r="A9" s="28">
        <v>6</v>
      </c>
      <c r="B9" s="31" t="s">
        <v>5</v>
      </c>
      <c r="C9" s="31" t="s">
        <v>83</v>
      </c>
      <c r="D9" s="30"/>
    </row>
    <row r="10" spans="1:4" x14ac:dyDescent="0.25">
      <c r="A10" s="28">
        <v>7</v>
      </c>
      <c r="B10" s="29" t="s">
        <v>68</v>
      </c>
      <c r="C10" s="31" t="s">
        <v>69</v>
      </c>
      <c r="D10" s="30"/>
    </row>
    <row r="11" spans="1:4" ht="30" x14ac:dyDescent="0.25">
      <c r="A11" s="28">
        <v>8</v>
      </c>
      <c r="B11" s="29" t="s">
        <v>70</v>
      </c>
      <c r="C11" s="31" t="s">
        <v>71</v>
      </c>
      <c r="D11" s="30"/>
    </row>
    <row r="12" spans="1:4" x14ac:dyDescent="0.25">
      <c r="A12" s="28">
        <v>9</v>
      </c>
      <c r="B12" s="31" t="s">
        <v>4</v>
      </c>
      <c r="C12" s="29" t="s">
        <v>84</v>
      </c>
      <c r="D12" s="30"/>
    </row>
    <row r="13" spans="1:4" x14ac:dyDescent="0.25">
      <c r="A13" s="28">
        <v>10</v>
      </c>
      <c r="B13" s="29" t="s">
        <v>72</v>
      </c>
      <c r="C13" s="29" t="s">
        <v>86</v>
      </c>
      <c r="D13" s="30"/>
    </row>
    <row r="14" spans="1:4" ht="30" x14ac:dyDescent="0.25">
      <c r="A14" s="28">
        <v>11</v>
      </c>
      <c r="B14" s="31" t="s">
        <v>73</v>
      </c>
      <c r="C14" s="31" t="s">
        <v>74</v>
      </c>
      <c r="D14" s="30"/>
    </row>
    <row r="15" spans="1:4" ht="30" x14ac:dyDescent="0.25">
      <c r="A15" s="28">
        <v>12</v>
      </c>
      <c r="B15" s="31" t="s">
        <v>75</v>
      </c>
      <c r="C15" s="31" t="s">
        <v>76</v>
      </c>
      <c r="D15" s="30"/>
    </row>
    <row r="16" spans="1:4" x14ac:dyDescent="0.25">
      <c r="A16" s="28">
        <v>13</v>
      </c>
      <c r="B16" s="29" t="s">
        <v>77</v>
      </c>
      <c r="C16" s="31" t="s">
        <v>78</v>
      </c>
      <c r="D16" s="30"/>
    </row>
    <row r="17" spans="1:4" ht="30" x14ac:dyDescent="0.25">
      <c r="A17" s="28">
        <v>14</v>
      </c>
      <c r="B17" s="31" t="s">
        <v>79</v>
      </c>
      <c r="C17" s="31" t="s">
        <v>80</v>
      </c>
      <c r="D17" s="30"/>
    </row>
    <row r="18" spans="1:4" x14ac:dyDescent="0.25">
      <c r="A18" s="28">
        <v>15</v>
      </c>
      <c r="B18" s="29" t="s">
        <v>6</v>
      </c>
      <c r="C18" s="31" t="s">
        <v>57</v>
      </c>
      <c r="D18" s="30"/>
    </row>
    <row r="19" spans="1:4" x14ac:dyDescent="0.25">
      <c r="A19" s="12"/>
    </row>
    <row r="20" spans="1:4" x14ac:dyDescent="0.25">
      <c r="B20" s="1" t="s">
        <v>7</v>
      </c>
    </row>
    <row r="21" spans="1:4" x14ac:dyDescent="0.25">
      <c r="B21" s="1" t="s">
        <v>8</v>
      </c>
    </row>
    <row r="22" spans="1:4" x14ac:dyDescent="0.25">
      <c r="B22" s="1" t="s">
        <v>9</v>
      </c>
    </row>
    <row r="23" spans="1:4" x14ac:dyDescent="0.25">
      <c r="B23" s="1" t="s">
        <v>10</v>
      </c>
    </row>
    <row r="24" spans="1:4" x14ac:dyDescent="0.25">
      <c r="B24" s="1" t="s">
        <v>11</v>
      </c>
    </row>
  </sheetData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9"/>
  <sheetViews>
    <sheetView showZeros="0" tabSelected="1" zoomScale="130" zoomScaleNormal="130" workbookViewId="0">
      <selection activeCell="G10" sqref="G10"/>
    </sheetView>
  </sheetViews>
  <sheetFormatPr defaultRowHeight="15" x14ac:dyDescent="0.25"/>
  <cols>
    <col min="1" max="1" width="5.28515625" style="6" customWidth="1"/>
    <col min="2" max="2" width="40.7109375" bestFit="1" customWidth="1"/>
    <col min="3" max="3" width="12.5703125" style="6" customWidth="1"/>
    <col min="4" max="4" width="12.28515625" style="6" customWidth="1"/>
    <col min="5" max="5" width="11.28515625" customWidth="1"/>
    <col min="6" max="6" width="12.7109375" customWidth="1"/>
    <col min="7" max="7" width="21" customWidth="1"/>
    <col min="8" max="8" width="9.140625" customWidth="1"/>
    <col min="9" max="9" width="48.42578125" bestFit="1" customWidth="1"/>
  </cols>
  <sheetData>
    <row r="1" spans="1:7" x14ac:dyDescent="0.25">
      <c r="B1" t="s">
        <v>87</v>
      </c>
    </row>
    <row r="3" spans="1:7" ht="38.25" x14ac:dyDescent="0.25">
      <c r="A3" s="15" t="s">
        <v>13</v>
      </c>
      <c r="B3" s="15" t="s">
        <v>14</v>
      </c>
      <c r="C3" s="16" t="s">
        <v>15</v>
      </c>
      <c r="D3" s="15" t="s">
        <v>16</v>
      </c>
      <c r="E3" s="16" t="s">
        <v>43</v>
      </c>
      <c r="F3" s="16" t="s">
        <v>48</v>
      </c>
      <c r="G3" s="16" t="s">
        <v>45</v>
      </c>
    </row>
    <row r="4" spans="1:7" x14ac:dyDescent="0.25">
      <c r="A4" s="17" t="s">
        <v>17</v>
      </c>
      <c r="B4" s="17" t="s">
        <v>18</v>
      </c>
      <c r="C4" s="18" t="s">
        <v>19</v>
      </c>
      <c r="D4" s="17" t="s">
        <v>20</v>
      </c>
      <c r="E4" s="18" t="s">
        <v>21</v>
      </c>
      <c r="F4" s="18" t="s">
        <v>22</v>
      </c>
      <c r="G4" s="18" t="s">
        <v>44</v>
      </c>
    </row>
    <row r="5" spans="1:7" x14ac:dyDescent="0.25">
      <c r="A5" s="7">
        <v>1</v>
      </c>
      <c r="B5" s="8" t="s">
        <v>23</v>
      </c>
      <c r="C5" s="9" t="s">
        <v>24</v>
      </c>
      <c r="D5" s="9">
        <v>5</v>
      </c>
      <c r="E5" s="9">
        <v>36</v>
      </c>
      <c r="F5" s="23"/>
      <c r="G5" s="19">
        <f>+D5*E5*F5</f>
        <v>0</v>
      </c>
    </row>
    <row r="6" spans="1:7" x14ac:dyDescent="0.25">
      <c r="A6" s="7">
        <v>2</v>
      </c>
      <c r="B6" s="8" t="s">
        <v>26</v>
      </c>
      <c r="C6" s="9" t="s">
        <v>24</v>
      </c>
      <c r="D6" s="9">
        <v>4</v>
      </c>
      <c r="E6" s="7">
        <v>36</v>
      </c>
      <c r="F6" s="24"/>
      <c r="G6" s="25">
        <f>+D6*E6*F6</f>
        <v>0</v>
      </c>
    </row>
    <row r="7" spans="1:7" x14ac:dyDescent="0.25">
      <c r="A7" s="33" t="s">
        <v>39</v>
      </c>
      <c r="B7" s="33"/>
      <c r="C7" s="33" t="s">
        <v>36</v>
      </c>
      <c r="D7" s="33"/>
      <c r="E7" s="33" t="s">
        <v>36</v>
      </c>
      <c r="F7" s="33"/>
      <c r="G7" s="20">
        <f>SUM(G5:G6)</f>
        <v>0</v>
      </c>
    </row>
    <row r="8" spans="1:7" x14ac:dyDescent="0.25">
      <c r="A8" s="32" t="s">
        <v>40</v>
      </c>
      <c r="B8" s="32"/>
      <c r="C8" s="32" t="s">
        <v>37</v>
      </c>
      <c r="D8" s="32"/>
      <c r="E8" s="32" t="s">
        <v>37</v>
      </c>
      <c r="F8" s="32"/>
      <c r="G8" s="21">
        <f>G7*0.25</f>
        <v>0</v>
      </c>
    </row>
    <row r="9" spans="1:7" x14ac:dyDescent="0.25">
      <c r="A9" s="32" t="s">
        <v>41</v>
      </c>
      <c r="B9" s="32"/>
      <c r="C9" s="32" t="s">
        <v>38</v>
      </c>
      <c r="D9" s="32"/>
      <c r="E9" s="32" t="s">
        <v>38</v>
      </c>
      <c r="F9" s="32"/>
      <c r="G9" s="22">
        <f>G8+G7</f>
        <v>0</v>
      </c>
    </row>
    <row r="10" spans="1:7" x14ac:dyDescent="0.25">
      <c r="A10" s="26"/>
      <c r="B10" s="26"/>
      <c r="C10" s="26"/>
      <c r="D10" s="26"/>
      <c r="E10" s="26"/>
      <c r="F10" s="26"/>
      <c r="G10" s="27"/>
    </row>
    <row r="12" spans="1:7" ht="38.25" x14ac:dyDescent="0.25">
      <c r="A12" s="15" t="s">
        <v>13</v>
      </c>
      <c r="B12" s="15" t="s">
        <v>14</v>
      </c>
      <c r="C12" s="16" t="s">
        <v>15</v>
      </c>
      <c r="D12" s="15" t="s">
        <v>16</v>
      </c>
      <c r="E12" s="16" t="s">
        <v>43</v>
      </c>
      <c r="F12" s="16" t="s">
        <v>42</v>
      </c>
      <c r="G12" s="16" t="s">
        <v>45</v>
      </c>
    </row>
    <row r="13" spans="1:7" x14ac:dyDescent="0.25">
      <c r="A13" s="17" t="s">
        <v>17</v>
      </c>
      <c r="B13" s="17" t="s">
        <v>18</v>
      </c>
      <c r="C13" s="18" t="s">
        <v>19</v>
      </c>
      <c r="D13" s="17" t="s">
        <v>20</v>
      </c>
      <c r="E13" s="18" t="s">
        <v>21</v>
      </c>
      <c r="F13" s="18" t="s">
        <v>22</v>
      </c>
      <c r="G13" s="18" t="s">
        <v>44</v>
      </c>
    </row>
    <row r="14" spans="1:7" x14ac:dyDescent="0.25">
      <c r="A14" s="7">
        <v>1</v>
      </c>
      <c r="B14" s="10" t="s">
        <v>47</v>
      </c>
      <c r="C14" s="9" t="s">
        <v>25</v>
      </c>
      <c r="D14" s="14">
        <v>15000</v>
      </c>
      <c r="E14" s="9">
        <v>36</v>
      </c>
      <c r="F14" s="23"/>
      <c r="G14" s="19">
        <f>+D14*E14*F14</f>
        <v>0</v>
      </c>
    </row>
    <row r="15" spans="1:7" x14ac:dyDescent="0.25">
      <c r="A15" s="7">
        <v>2</v>
      </c>
      <c r="B15" s="10" t="s">
        <v>49</v>
      </c>
      <c r="C15" s="9" t="s">
        <v>25</v>
      </c>
      <c r="D15" s="14">
        <v>5000</v>
      </c>
      <c r="E15" s="9">
        <v>36</v>
      </c>
      <c r="F15" s="23"/>
      <c r="G15" s="19">
        <f>+D15*E15*F15</f>
        <v>0</v>
      </c>
    </row>
    <row r="16" spans="1:7" x14ac:dyDescent="0.25">
      <c r="A16" s="33" t="s">
        <v>39</v>
      </c>
      <c r="B16" s="33"/>
      <c r="C16" s="33" t="s">
        <v>36</v>
      </c>
      <c r="D16" s="33"/>
      <c r="E16" s="33" t="s">
        <v>36</v>
      </c>
      <c r="F16" s="33"/>
      <c r="G16" s="20">
        <f>SUM(G14:G15)</f>
        <v>0</v>
      </c>
    </row>
    <row r="17" spans="1:9" x14ac:dyDescent="0.25">
      <c r="A17" s="32" t="s">
        <v>40</v>
      </c>
      <c r="B17" s="32"/>
      <c r="C17" s="32" t="s">
        <v>37</v>
      </c>
      <c r="D17" s="32"/>
      <c r="E17" s="32" t="s">
        <v>37</v>
      </c>
      <c r="F17" s="32"/>
      <c r="G17" s="21">
        <f>G16*0.25</f>
        <v>0</v>
      </c>
    </row>
    <row r="18" spans="1:9" x14ac:dyDescent="0.25">
      <c r="A18" s="32" t="s">
        <v>41</v>
      </c>
      <c r="B18" s="32"/>
      <c r="C18" s="32" t="s">
        <v>38</v>
      </c>
      <c r="D18" s="32"/>
      <c r="E18" s="32" t="s">
        <v>38</v>
      </c>
      <c r="F18" s="32"/>
      <c r="G18" s="22">
        <f>G17+G16</f>
        <v>0</v>
      </c>
    </row>
    <row r="21" spans="1:9" ht="25.5" x14ac:dyDescent="0.25">
      <c r="A21" s="15" t="s">
        <v>13</v>
      </c>
      <c r="B21" s="37" t="s">
        <v>50</v>
      </c>
      <c r="C21" s="38"/>
      <c r="D21" s="38"/>
      <c r="E21" s="38"/>
      <c r="F21" s="39"/>
      <c r="G21" s="16" t="s">
        <v>45</v>
      </c>
    </row>
    <row r="22" spans="1:9" x14ac:dyDescent="0.25">
      <c r="A22" s="17" t="s">
        <v>17</v>
      </c>
      <c r="B22" s="34" t="s">
        <v>18</v>
      </c>
      <c r="C22" s="35"/>
      <c r="D22" s="35"/>
      <c r="E22" s="35"/>
      <c r="F22" s="36"/>
      <c r="G22" s="18" t="s">
        <v>44</v>
      </c>
    </row>
    <row r="23" spans="1:9" x14ac:dyDescent="0.25">
      <c r="A23" s="7">
        <v>1</v>
      </c>
      <c r="B23" s="40" t="s">
        <v>51</v>
      </c>
      <c r="C23" s="41"/>
      <c r="D23" s="41"/>
      <c r="E23" s="41"/>
      <c r="F23" s="42"/>
      <c r="G23" s="19">
        <f>+G5+G14</f>
        <v>0</v>
      </c>
    </row>
    <row r="24" spans="1:9" x14ac:dyDescent="0.25">
      <c r="A24" s="7">
        <v>2</v>
      </c>
      <c r="B24" s="40" t="s">
        <v>52</v>
      </c>
      <c r="C24" s="41"/>
      <c r="D24" s="41"/>
      <c r="E24" s="41"/>
      <c r="F24" s="42"/>
      <c r="G24" s="19">
        <f>+G6+G15</f>
        <v>0</v>
      </c>
    </row>
    <row r="25" spans="1:9" x14ac:dyDescent="0.25">
      <c r="A25" s="33" t="s">
        <v>39</v>
      </c>
      <c r="B25" s="33"/>
      <c r="C25" s="33" t="s">
        <v>36</v>
      </c>
      <c r="D25" s="33"/>
      <c r="E25" s="33" t="s">
        <v>36</v>
      </c>
      <c r="F25" s="33"/>
      <c r="G25" s="20">
        <f>SUM(G23:G24)</f>
        <v>0</v>
      </c>
    </row>
    <row r="26" spans="1:9" x14ac:dyDescent="0.25">
      <c r="A26" s="32" t="s">
        <v>40</v>
      </c>
      <c r="B26" s="32"/>
      <c r="C26" s="32" t="s">
        <v>37</v>
      </c>
      <c r="D26" s="32"/>
      <c r="E26" s="32" t="s">
        <v>37</v>
      </c>
      <c r="F26" s="32"/>
      <c r="G26" s="21">
        <f>G25*0.25</f>
        <v>0</v>
      </c>
    </row>
    <row r="27" spans="1:9" x14ac:dyDescent="0.25">
      <c r="A27" s="32" t="s">
        <v>41</v>
      </c>
      <c r="B27" s="32"/>
      <c r="C27" s="32" t="s">
        <v>38</v>
      </c>
      <c r="D27" s="32"/>
      <c r="E27" s="32" t="s">
        <v>38</v>
      </c>
      <c r="F27" s="32"/>
      <c r="G27" s="22">
        <f>G26+G25</f>
        <v>0</v>
      </c>
    </row>
    <row r="30" spans="1:9" s="11" customFormat="1" x14ac:dyDescent="0.25">
      <c r="A30" s="13" t="s">
        <v>27</v>
      </c>
      <c r="B30" t="s">
        <v>28</v>
      </c>
      <c r="C30"/>
      <c r="D30"/>
      <c r="E30"/>
      <c r="F30"/>
      <c r="G30"/>
      <c r="H30"/>
      <c r="I30"/>
    </row>
    <row r="31" spans="1:9" s="11" customFormat="1" x14ac:dyDescent="0.25">
      <c r="A31" s="13"/>
      <c r="B31" t="s">
        <v>29</v>
      </c>
      <c r="C31"/>
      <c r="D31"/>
      <c r="E31"/>
      <c r="F31"/>
      <c r="G31"/>
      <c r="H31"/>
      <c r="I31"/>
    </row>
    <row r="32" spans="1:9" x14ac:dyDescent="0.25">
      <c r="A32" s="13" t="s">
        <v>27</v>
      </c>
      <c r="B32" t="s">
        <v>30</v>
      </c>
      <c r="C32"/>
      <c r="D32"/>
    </row>
    <row r="33" spans="1:4" x14ac:dyDescent="0.25">
      <c r="A33" s="13"/>
      <c r="B33" t="s">
        <v>31</v>
      </c>
      <c r="C33"/>
      <c r="D33"/>
    </row>
    <row r="34" spans="1:4" x14ac:dyDescent="0.25">
      <c r="A34" s="13" t="s">
        <v>27</v>
      </c>
      <c r="B34" t="s">
        <v>46</v>
      </c>
      <c r="C34"/>
      <c r="D34"/>
    </row>
    <row r="35" spans="1:4" x14ac:dyDescent="0.25">
      <c r="A35" s="13" t="s">
        <v>27</v>
      </c>
      <c r="B35" t="s">
        <v>32</v>
      </c>
      <c r="C35"/>
      <c r="D35"/>
    </row>
    <row r="36" spans="1:4" x14ac:dyDescent="0.25">
      <c r="A36" s="13"/>
      <c r="B36" t="s">
        <v>33</v>
      </c>
      <c r="C36"/>
      <c r="D36"/>
    </row>
    <row r="37" spans="1:4" x14ac:dyDescent="0.25">
      <c r="A37"/>
      <c r="B37" t="s">
        <v>34</v>
      </c>
      <c r="C37"/>
      <c r="D37"/>
    </row>
    <row r="38" spans="1:4" x14ac:dyDescent="0.25">
      <c r="A38" s="13" t="s">
        <v>27</v>
      </c>
      <c r="B38" t="s">
        <v>53</v>
      </c>
    </row>
    <row r="39" spans="1:4" x14ac:dyDescent="0.25">
      <c r="B39" t="s">
        <v>54</v>
      </c>
    </row>
  </sheetData>
  <mergeCells count="13">
    <mergeCell ref="A7:F7"/>
    <mergeCell ref="A8:F8"/>
    <mergeCell ref="A9:F9"/>
    <mergeCell ref="A16:F16"/>
    <mergeCell ref="A17:F17"/>
    <mergeCell ref="A18:F18"/>
    <mergeCell ref="A25:F25"/>
    <mergeCell ref="A26:F26"/>
    <mergeCell ref="A27:F27"/>
    <mergeCell ref="B22:F22"/>
    <mergeCell ref="B21:F21"/>
    <mergeCell ref="B23:F23"/>
    <mergeCell ref="B24:F24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TIP1</vt:lpstr>
      <vt:lpstr>TIP2</vt:lpstr>
      <vt:lpstr>Troškovnik</vt:lpstr>
      <vt:lpstr>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2022-07-14T09:59:20Z</dcterms:created>
  <dcterms:modified xsi:type="dcterms:W3CDTF">2026-06-12T10:59:34Z</dcterms:modified>
</cp:coreProperties>
</file>