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mc:AlternateContent xmlns:mc="http://schemas.openxmlformats.org/markup-compatibility/2006">
    <mc:Choice Requires="x15">
      <x15ac:absPath xmlns:x15ac="http://schemas.microsoft.com/office/spreadsheetml/2010/11/ac" url="C:\Users\mberek\Desktop\"/>
    </mc:Choice>
  </mc:AlternateContent>
  <xr:revisionPtr revIDLastSave="0" documentId="8_{D8C205FA-897D-4324-9A75-42B0BD202A78}" xr6:coauthVersionLast="47" xr6:coauthVersionMax="47" xr10:uidLastSave="{00000000-0000-0000-0000-000000000000}"/>
  <bookViews>
    <workbookView xWindow="-108" yWindow="-108" windowWidth="23256" windowHeight="1401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D37" i="8"/>
  <c r="C1613" i="1" s="1"/>
  <c r="D27" i="8"/>
  <c r="D18" i="8"/>
  <c r="C1594" i="1" s="1"/>
  <c r="D8" i="8"/>
  <c r="E44" i="7"/>
  <c r="D44" i="7"/>
  <c r="E39" i="7"/>
  <c r="D1571" i="1" s="1"/>
  <c r="D39" i="7"/>
  <c r="C1571" i="1" s="1"/>
  <c r="E38" i="7"/>
  <c r="D38" i="7"/>
  <c r="E30" i="7"/>
  <c r="D1562" i="1" s="1"/>
  <c r="D30" i="7"/>
  <c r="C1562" i="1" s="1"/>
  <c r="E23" i="7"/>
  <c r="D23" i="7"/>
  <c r="E14" i="7"/>
  <c r="D1546" i="1" s="1"/>
  <c r="D14" i="7"/>
  <c r="C1546" i="1" s="1"/>
  <c r="E7" i="7"/>
  <c r="D7" i="7"/>
  <c r="F140" i="6"/>
  <c r="F139" i="6"/>
  <c r="F138" i="6"/>
  <c r="F137" i="6"/>
  <c r="F136" i="6"/>
  <c r="F135" i="6"/>
  <c r="F134" i="6"/>
  <c r="F133" i="6"/>
  <c r="F132" i="6"/>
  <c r="F131" i="6"/>
  <c r="E130" i="6"/>
  <c r="D130" i="6"/>
  <c r="D129" i="6"/>
  <c r="F128" i="6"/>
  <c r="F127" i="6"/>
  <c r="F126" i="6"/>
  <c r="F125" i="6"/>
  <c r="F124" i="6"/>
  <c r="F123" i="6"/>
  <c r="E122" i="6"/>
  <c r="D1517" i="1" s="1"/>
  <c r="D122" i="6"/>
  <c r="F121" i="6"/>
  <c r="F120" i="6"/>
  <c r="F119" i="6"/>
  <c r="E118" i="6"/>
  <c r="D1513" i="1" s="1"/>
  <c r="D118" i="6"/>
  <c r="F117" i="6"/>
  <c r="F116" i="6"/>
  <c r="E115" i="6"/>
  <c r="D115"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251"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09" i="5"/>
  <c r="F208" i="5"/>
  <c r="F207" i="5"/>
  <c r="F206" i="5"/>
  <c r="F205" i="5"/>
  <c r="F204" i="5"/>
  <c r="E203" i="5"/>
  <c r="D1207" i="1" s="1"/>
  <c r="D203" i="5"/>
  <c r="E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27" i="1" s="1"/>
  <c r="D633" i="4"/>
  <c r="F632" i="4"/>
  <c r="F631" i="4"/>
  <c r="E630" i="4"/>
  <c r="D624" i="1" s="1"/>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8" i="4"/>
  <c r="F577" i="4"/>
  <c r="F576" i="4"/>
  <c r="E575" i="4"/>
  <c r="D569" i="1" s="1"/>
  <c r="D575" i="4"/>
  <c r="F574" i="4"/>
  <c r="F573" i="4"/>
  <c r="E572" i="4"/>
  <c r="D566" i="1" s="1"/>
  <c r="D572" i="4"/>
  <c r="D571"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7" i="4" s="1"/>
  <c r="D536" i="4"/>
  <c r="F536" i="4" s="1"/>
  <c r="D535" i="4"/>
  <c r="F534" i="4"/>
  <c r="F533" i="4"/>
  <c r="E532" i="4"/>
  <c r="D526" i="1" s="1"/>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2" i="4" s="1"/>
  <c r="D491" i="4"/>
  <c r="F491" i="4" s="1"/>
  <c r="F490" i="4"/>
  <c r="F489" i="4"/>
  <c r="E488" i="4"/>
  <c r="D482" i="1" s="1"/>
  <c r="D488" i="4"/>
  <c r="F488" i="4" s="1"/>
  <c r="F487" i="4"/>
  <c r="F486" i="4"/>
  <c r="E485" i="4"/>
  <c r="D479" i="1" s="1"/>
  <c r="D485" i="4"/>
  <c r="F485" i="4" s="1"/>
  <c r="F484" i="4"/>
  <c r="F483" i="4"/>
  <c r="F482" i="4"/>
  <c r="F481" i="4"/>
  <c r="E480" i="4"/>
  <c r="D480" i="4"/>
  <c r="F480" i="4" s="1"/>
  <c r="D479" i="4"/>
  <c r="F479" i="4" s="1"/>
  <c r="F478" i="4"/>
  <c r="F477" i="4"/>
  <c r="E476" i="4"/>
  <c r="D470" i="1" s="1"/>
  <c r="D476" i="4"/>
  <c r="F476" i="4" s="1"/>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7" i="4"/>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8" i="4"/>
  <c r="F207" i="4"/>
  <c r="F206" i="4"/>
  <c r="F205" i="4"/>
  <c r="F204" i="4"/>
  <c r="E203" i="4"/>
  <c r="D199" i="1" s="1"/>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F141" i="4" s="1"/>
  <c r="D140" i="4"/>
  <c r="F140" i="4" s="1"/>
  <c r="F139" i="4"/>
  <c r="F138" i="4"/>
  <c r="F137" i="4"/>
  <c r="F136" i="4"/>
  <c r="E135" i="4"/>
  <c r="D135" i="4"/>
  <c r="D134" i="4"/>
  <c r="F133" i="4"/>
  <c r="F132" i="4"/>
  <c r="F131" i="4"/>
  <c r="F130" i="4"/>
  <c r="E129" i="4"/>
  <c r="D125" i="1" s="1"/>
  <c r="D129" i="4"/>
  <c r="F129" i="4" s="1"/>
  <c r="F128" i="4"/>
  <c r="F127" i="4"/>
  <c r="E126" i="4"/>
  <c r="D126" i="4"/>
  <c r="D125"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3" i="4" s="1"/>
  <c r="D82" i="4"/>
  <c r="F82" i="4" s="1"/>
  <c r="F81" i="4"/>
  <c r="F80" i="4"/>
  <c r="F79" i="4"/>
  <c r="F78" i="4"/>
  <c r="E77" i="4"/>
  <c r="D73" i="1" s="1"/>
  <c r="D77" i="4"/>
  <c r="F77" i="4" s="1"/>
  <c r="F76" i="4"/>
  <c r="F75" i="4"/>
  <c r="E74" i="4"/>
  <c r="D70" i="1" s="1"/>
  <c r="D74" i="4"/>
  <c r="F74" i="4" s="1"/>
  <c r="F73" i="4"/>
  <c r="F72" i="4"/>
  <c r="E71" i="4"/>
  <c r="D67" i="1" s="1"/>
  <c r="D71" i="4"/>
  <c r="F71" i="4" s="1"/>
  <c r="F70" i="4"/>
  <c r="F69" i="4"/>
  <c r="E68" i="4"/>
  <c r="D64" i="1" s="1"/>
  <c r="D68" i="4"/>
  <c r="F68" i="4" s="1"/>
  <c r="F67" i="4"/>
  <c r="F66" i="4"/>
  <c r="F65" i="4"/>
  <c r="E64" i="4"/>
  <c r="D60" i="1" s="1"/>
  <c r="D64" i="4"/>
  <c r="F64" i="4" s="1"/>
  <c r="F63" i="4"/>
  <c r="F62" i="4"/>
  <c r="E61" i="4"/>
  <c r="D57" i="1" s="1"/>
  <c r="D61" i="4"/>
  <c r="F61" i="4" s="1"/>
  <c r="F60" i="4"/>
  <c r="F59" i="4"/>
  <c r="E58" i="4"/>
  <c r="D58" i="4"/>
  <c r="F58" i="4" s="1"/>
  <c r="F57" i="4"/>
  <c r="F56" i="4"/>
  <c r="F55" i="4"/>
  <c r="F54" i="4"/>
  <c r="E53" i="4"/>
  <c r="D49" i="1" s="1"/>
  <c r="D53" i="4"/>
  <c r="F53" i="4" s="1"/>
  <c r="F52" i="4"/>
  <c r="F51" i="4"/>
  <c r="E50" i="4"/>
  <c r="D50" i="4"/>
  <c r="F50" i="4" s="1"/>
  <c r="D49" i="4"/>
  <c r="F49" i="4" s="1"/>
  <c r="F48" i="4"/>
  <c r="F47" i="4"/>
  <c r="F46" i="4"/>
  <c r="F45" i="4"/>
  <c r="E44" i="4"/>
  <c r="E43" i="4" s="1"/>
  <c r="D39" i="1" s="1"/>
  <c r="D44" i="4"/>
  <c r="F44" i="4" s="1"/>
  <c r="D43" i="4"/>
  <c r="F43" i="4" s="1"/>
  <c r="F42" i="4"/>
  <c r="F41" i="4"/>
  <c r="F40" i="4"/>
  <c r="E39" i="4"/>
  <c r="D35" i="1" s="1"/>
  <c r="D39" i="4"/>
  <c r="F39" i="4" s="1"/>
  <c r="F38" i="4"/>
  <c r="F37" i="4"/>
  <c r="E36" i="4"/>
  <c r="D32" i="1" s="1"/>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H17" i="3"/>
  <c r="G17" i="3"/>
  <c r="B17" i="3"/>
  <c r="H10" i="3" a="1"/>
  <c r="H10" i="3"/>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C530" i="1"/>
  <c r="C529" i="1"/>
  <c r="D528" i="1"/>
  <c r="C528" i="1"/>
  <c r="D527" i="1"/>
  <c r="C527" i="1"/>
  <c r="C526" i="1"/>
  <c r="D525" i="1"/>
  <c r="C525" i="1"/>
  <c r="D524" i="1"/>
  <c r="C524" i="1"/>
  <c r="D523" i="1"/>
  <c r="C523" i="1"/>
  <c r="D522" i="1"/>
  <c r="C522" i="1"/>
  <c r="D521" i="1"/>
  <c r="C521" i="1"/>
  <c r="C520" i="1"/>
  <c r="D519" i="1"/>
  <c r="C519" i="1"/>
  <c r="D518" i="1"/>
  <c r="C518" i="1"/>
  <c r="D517" i="1"/>
  <c r="C517" i="1"/>
  <c r="C516" i="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C486" i="1"/>
  <c r="C485" i="1"/>
  <c r="D484" i="1"/>
  <c r="C484" i="1"/>
  <c r="D483" i="1"/>
  <c r="C483" i="1"/>
  <c r="C482" i="1"/>
  <c r="D481" i="1"/>
  <c r="C481" i="1"/>
  <c r="D480" i="1"/>
  <c r="C480" i="1"/>
  <c r="C479" i="1"/>
  <c r="D478" i="1"/>
  <c r="C478" i="1"/>
  <c r="D477" i="1"/>
  <c r="C477" i="1"/>
  <c r="D476" i="1"/>
  <c r="C476" i="1"/>
  <c r="D475" i="1"/>
  <c r="C475" i="1"/>
  <c r="C474" i="1"/>
  <c r="C473" i="1"/>
  <c r="D472" i="1"/>
  <c r="C472" i="1"/>
  <c r="D471" i="1"/>
  <c r="C471" i="1"/>
  <c r="C470"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C160" i="1"/>
  <c r="D159" i="1"/>
  <c r="C159" i="1"/>
  <c r="D158" i="1"/>
  <c r="C158" i="1"/>
  <c r="D157" i="1"/>
  <c r="C157"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C130" i="1"/>
  <c r="D129" i="1"/>
  <c r="C129" i="1"/>
  <c r="D128" i="1"/>
  <c r="C128" i="1"/>
  <c r="D127" i="1"/>
  <c r="C127" i="1"/>
  <c r="D126" i="1"/>
  <c r="C126" i="1"/>
  <c r="C125" i="1"/>
  <c r="D124" i="1"/>
  <c r="C124" i="1"/>
  <c r="D123" i="1"/>
  <c r="C123" i="1"/>
  <c r="C122" i="1"/>
  <c r="C121" i="1"/>
  <c r="D120" i="1"/>
  <c r="C120"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C102" i="1"/>
  <c r="D101" i="1"/>
  <c r="C101" i="1"/>
  <c r="D100" i="1"/>
  <c r="C100" i="1"/>
  <c r="D99" i="1"/>
  <c r="G99" i="1" s="1"/>
  <c r="C99" i="1"/>
  <c r="H99" i="1" s="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C73" i="1"/>
  <c r="D72" i="1"/>
  <c r="C72" i="1"/>
  <c r="D71" i="1"/>
  <c r="C71" i="1"/>
  <c r="C70" i="1"/>
  <c r="D69" i="1"/>
  <c r="C69" i="1"/>
  <c r="D68" i="1"/>
  <c r="C68" i="1"/>
  <c r="C67" i="1"/>
  <c r="D66" i="1"/>
  <c r="C66" i="1"/>
  <c r="D65" i="1"/>
  <c r="C65" i="1"/>
  <c r="C64" i="1"/>
  <c r="D63" i="1"/>
  <c r="C63" i="1"/>
  <c r="D62" i="1"/>
  <c r="C62" i="1"/>
  <c r="D61" i="1"/>
  <c r="C61" i="1"/>
  <c r="C60" i="1"/>
  <c r="D59" i="1"/>
  <c r="C59" i="1"/>
  <c r="D58" i="1"/>
  <c r="C58" i="1"/>
  <c r="C57" i="1"/>
  <c r="D56" i="1"/>
  <c r="C56" i="1"/>
  <c r="D55" i="1"/>
  <c r="C55" i="1"/>
  <c r="D54" i="1"/>
  <c r="C54" i="1"/>
  <c r="D53" i="1"/>
  <c r="C53" i="1"/>
  <c r="D52" i="1"/>
  <c r="C52" i="1"/>
  <c r="H51" i="1"/>
  <c r="D51" i="1"/>
  <c r="G51" i="1" s="1"/>
  <c r="C51" i="1"/>
  <c r="D50" i="1"/>
  <c r="C50" i="1"/>
  <c r="C49" i="1"/>
  <c r="D48" i="1"/>
  <c r="C48" i="1"/>
  <c r="D47" i="1"/>
  <c r="C47" i="1"/>
  <c r="C46" i="1"/>
  <c r="C45" i="1"/>
  <c r="D44" i="1"/>
  <c r="C44" i="1"/>
  <c r="D43" i="1"/>
  <c r="C43" i="1"/>
  <c r="D42" i="1"/>
  <c r="C42" i="1"/>
  <c r="D41" i="1"/>
  <c r="C41" i="1"/>
  <c r="D40" i="1"/>
  <c r="C40" i="1"/>
  <c r="C39" i="1"/>
  <c r="D38" i="1"/>
  <c r="C38" i="1"/>
  <c r="D37" i="1"/>
  <c r="C37" i="1"/>
  <c r="D36" i="1"/>
  <c r="C36" i="1"/>
  <c r="C35" i="1"/>
  <c r="D34" i="1"/>
  <c r="C34" i="1"/>
  <c r="D33" i="1"/>
  <c r="C33" i="1"/>
  <c r="C32" i="1"/>
  <c r="D31" i="1"/>
  <c r="G31" i="1" s="1"/>
  <c r="C31" i="1"/>
  <c r="H31" i="1" s="1"/>
  <c r="D30" i="1"/>
  <c r="C30" i="1"/>
  <c r="D29" i="1"/>
  <c r="C29" i="1"/>
  <c r="H28" i="1"/>
  <c r="G28"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H327" i="9"/>
  <c r="G327" i="9"/>
  <c r="F327" i="9"/>
  <c r="E327" i="9"/>
  <c r="B327" i="9"/>
  <c r="H326" i="9"/>
  <c r="G326" i="9"/>
  <c r="F326" i="9"/>
  <c r="H325" i="9"/>
  <c r="G325" i="9"/>
  <c r="F325" i="9"/>
  <c r="H324" i="9"/>
  <c r="G324" i="9"/>
  <c r="F324" i="9"/>
  <c r="E324" i="9"/>
  <c r="B324" i="9"/>
  <c r="H323" i="9"/>
  <c r="G323" i="9"/>
  <c r="F323" i="9"/>
  <c r="H322" i="9"/>
  <c r="G322" i="9"/>
  <c r="F322" i="9"/>
  <c r="E322" i="9"/>
  <c r="B322" i="9"/>
  <c r="H321" i="9"/>
  <c r="G321" i="9"/>
  <c r="E321" i="9" s="1"/>
  <c r="B321" i="9" s="1"/>
  <c r="F321" i="9"/>
  <c r="H320" i="9"/>
  <c r="G320" i="9"/>
  <c r="F320" i="9"/>
  <c r="E320" i="9"/>
  <c r="B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E292" i="9"/>
  <c r="M291" i="9"/>
  <c r="L291" i="9"/>
  <c r="F291" i="9" s="1"/>
  <c r="E291" i="9"/>
  <c r="M290" i="9"/>
  <c r="L290" i="9"/>
  <c r="F290" i="9" s="1"/>
  <c r="E290" i="9"/>
  <c r="M289" i="9"/>
  <c r="L289" i="9"/>
  <c r="F289" i="9" s="1"/>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F270" i="9" s="1"/>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s="1"/>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F244" i="9" s="1"/>
  <c r="B244" i="9" s="1"/>
  <c r="E244" i="9"/>
  <c r="M243" i="9"/>
  <c r="L243" i="9"/>
  <c r="F243" i="9" s="1"/>
  <c r="E243" i="9"/>
  <c r="M242" i="9"/>
  <c r="L242" i="9"/>
  <c r="E242" i="9"/>
  <c r="M241" i="9"/>
  <c r="L241" i="9"/>
  <c r="F241" i="9" s="1"/>
  <c r="E241" i="9"/>
  <c r="M240" i="9"/>
  <c r="L240" i="9"/>
  <c r="F240" i="9" s="1"/>
  <c r="E240" i="9"/>
  <c r="M239" i="9"/>
  <c r="L239" i="9"/>
  <c r="E239" i="9"/>
  <c r="M238" i="9"/>
  <c r="L238" i="9"/>
  <c r="F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H156" i="9"/>
  <c r="E156" i="9" s="1"/>
  <c r="B156" i="9" s="1"/>
  <c r="G156" i="9"/>
  <c r="F156" i="9"/>
  <c r="H155" i="9"/>
  <c r="G155" i="9"/>
  <c r="F155" i="9"/>
  <c r="E155" i="9"/>
  <c r="B155" i="9" s="1"/>
  <c r="H154" i="9"/>
  <c r="E154" i="9" s="1"/>
  <c r="B154" i="9" s="1"/>
  <c r="G154" i="9"/>
  <c r="F154" i="9"/>
  <c r="H153" i="9"/>
  <c r="E153" i="9" s="1"/>
  <c r="B153" i="9" s="1"/>
  <c r="G153" i="9"/>
  <c r="F153" i="9"/>
  <c r="H152" i="9"/>
  <c r="E152" i="9" s="1"/>
  <c r="B152" i="9" s="1"/>
  <c r="G152" i="9"/>
  <c r="F152" i="9"/>
  <c r="H151" i="9"/>
  <c r="G151" i="9"/>
  <c r="F151" i="9"/>
  <c r="E151" i="9"/>
  <c r="B151" i="9" s="1"/>
  <c r="H150" i="9"/>
  <c r="E150" i="9" s="1"/>
  <c r="B150" i="9" s="1"/>
  <c r="G150" i="9"/>
  <c r="F150" i="9"/>
  <c r="H149" i="9"/>
  <c r="G149" i="9"/>
  <c r="F149" i="9"/>
  <c r="E149" i="9"/>
  <c r="B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G130" i="9"/>
  <c r="F130" i="9"/>
  <c r="E130" i="9"/>
  <c r="B130" i="9" s="1"/>
  <c r="H129" i="9"/>
  <c r="G129" i="9"/>
  <c r="F129" i="9"/>
  <c r="E129" i="9"/>
  <c r="B129" i="9" s="1"/>
  <c r="H128" i="9"/>
  <c r="G128" i="9"/>
  <c r="F128" i="9"/>
  <c r="E128" i="9"/>
  <c r="B128" i="9" s="1"/>
  <c r="H127" i="9"/>
  <c r="G127" i="9"/>
  <c r="F127" i="9"/>
  <c r="E127" i="9"/>
  <c r="B127" i="9" s="1"/>
  <c r="H126" i="9"/>
  <c r="G126" i="9"/>
  <c r="F126" i="9"/>
  <c r="E126" i="9"/>
  <c r="B126" i="9" s="1"/>
  <c r="H125" i="9"/>
  <c r="G125" i="9"/>
  <c r="F125" i="9"/>
  <c r="E125" i="9"/>
  <c r="B125" i="9" s="1"/>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G119" i="9"/>
  <c r="F119" i="9"/>
  <c r="E119" i="9"/>
  <c r="B119" i="9" s="1"/>
  <c r="H118" i="9"/>
  <c r="E118" i="9" s="1"/>
  <c r="B118" i="9" s="1"/>
  <c r="G118" i="9"/>
  <c r="F118" i="9"/>
  <c r="H117" i="9"/>
  <c r="E117" i="9" s="1"/>
  <c r="B117" i="9" s="1"/>
  <c r="G117" i="9"/>
  <c r="F117" i="9"/>
  <c r="H116" i="9"/>
  <c r="G116" i="9"/>
  <c r="F116" i="9"/>
  <c r="H115" i="9"/>
  <c r="G115" i="9"/>
  <c r="F115" i="9"/>
  <c r="H114" i="9"/>
  <c r="G114" i="9"/>
  <c r="E114" i="9" s="1"/>
  <c r="B114" i="9" s="1"/>
  <c r="F114" i="9"/>
  <c r="H113" i="9"/>
  <c r="G113" i="9"/>
  <c r="F113" i="9"/>
  <c r="H112" i="9"/>
  <c r="E112" i="9" s="1"/>
  <c r="B112" i="9" s="1"/>
  <c r="G112" i="9"/>
  <c r="F112" i="9"/>
  <c r="H111" i="9"/>
  <c r="G111" i="9"/>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F91" i="9"/>
  <c r="H90" i="9"/>
  <c r="G90" i="9"/>
  <c r="E90" i="9" s="1"/>
  <c r="B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E68" i="9" s="1"/>
  <c r="B68" i="9" s="1"/>
  <c r="F68" i="9"/>
  <c r="H67" i="9"/>
  <c r="G67" i="9"/>
  <c r="F67" i="9"/>
  <c r="H66" i="9"/>
  <c r="G66" i="9"/>
  <c r="F66" i="9"/>
  <c r="H65" i="9"/>
  <c r="G65" i="9"/>
  <c r="F65" i="9"/>
  <c r="H64" i="9"/>
  <c r="G64" i="9"/>
  <c r="F64" i="9"/>
  <c r="H63" i="9"/>
  <c r="G63" i="9"/>
  <c r="F63" i="9"/>
  <c r="H62" i="9"/>
  <c r="G62" i="9"/>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F56" i="9"/>
  <c r="H55" i="9"/>
  <c r="G55" i="9"/>
  <c r="F55" i="9"/>
  <c r="H54" i="9"/>
  <c r="G54" i="9"/>
  <c r="E54" i="9" s="1"/>
  <c r="B54" i="9" s="1"/>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E43" i="9" s="1"/>
  <c r="B43" i="9" s="1"/>
  <c r="F43" i="9"/>
  <c r="H42" i="9"/>
  <c r="G42" i="9"/>
  <c r="E42" i="9" s="1"/>
  <c r="B42" i="9" s="1"/>
  <c r="F42" i="9"/>
  <c r="H41" i="9"/>
  <c r="G41" i="9"/>
  <c r="F41" i="9"/>
  <c r="E41" i="9"/>
  <c r="B41" i="9" s="1"/>
  <c r="H40" i="9"/>
  <c r="G40" i="9"/>
  <c r="E40" i="9" s="1"/>
  <c r="B40" i="9" s="1"/>
  <c r="F40" i="9"/>
  <c r="H39" i="9"/>
  <c r="G39" i="9"/>
  <c r="F39" i="9"/>
  <c r="H38" i="9"/>
  <c r="G38" i="9"/>
  <c r="F38" i="9"/>
  <c r="H37" i="9"/>
  <c r="G37" i="9"/>
  <c r="F37" i="9"/>
  <c r="H36" i="9"/>
  <c r="G36" i="9"/>
  <c r="F36" i="9"/>
  <c r="H35" i="9"/>
  <c r="G35" i="9"/>
  <c r="E35" i="9" s="1"/>
  <c r="B35" i="9" s="1"/>
  <c r="F35" i="9"/>
  <c r="H34" i="9"/>
  <c r="G34" i="9"/>
  <c r="E34" i="9" s="1"/>
  <c r="B34" i="9" s="1"/>
  <c r="F34" i="9"/>
  <c r="H33" i="9"/>
  <c r="G33" i="9"/>
  <c r="F33" i="9"/>
  <c r="H32" i="9"/>
  <c r="G32" i="9"/>
  <c r="F32" i="9"/>
  <c r="H31" i="9"/>
  <c r="G31" i="9"/>
  <c r="F31" i="9"/>
  <c r="H30" i="9"/>
  <c r="G30" i="9"/>
  <c r="F30" i="9"/>
  <c r="H29" i="9"/>
  <c r="G29" i="9"/>
  <c r="F29" i="9"/>
  <c r="H28" i="9"/>
  <c r="G28" i="9"/>
  <c r="E28" i="9" s="1"/>
  <c r="B28" i="9" s="1"/>
  <c r="F28" i="9"/>
  <c r="H27" i="9"/>
  <c r="G27" i="9"/>
  <c r="E27" i="9" s="1"/>
  <c r="B27" i="9" s="1"/>
  <c r="F27" i="9"/>
  <c r="H26" i="9"/>
  <c r="G26" i="9"/>
  <c r="F26" i="9"/>
  <c r="H25" i="9"/>
  <c r="G25" i="9"/>
  <c r="E25" i="9" s="1"/>
  <c r="B25" i="9" s="1"/>
  <c r="F25" i="9"/>
  <c r="F24" i="9"/>
  <c r="F4" i="9"/>
  <c r="O3" i="9"/>
  <c r="G296" i="9" s="1"/>
  <c r="E296" i="9" s="1"/>
  <c r="B296" i="9" s="1"/>
  <c r="L3" i="9"/>
  <c r="I3" i="9"/>
  <c r="H3" i="9"/>
  <c r="G3" i="9"/>
  <c r="E325" i="9" l="1"/>
  <c r="B325" i="9" s="1"/>
  <c r="E310" i="9"/>
  <c r="B310" i="9" s="1"/>
  <c r="E323" i="9"/>
  <c r="B323" i="9" s="1"/>
  <c r="E328" i="9"/>
  <c r="B328" i="9" s="1"/>
  <c r="E326" i="9"/>
  <c r="B326" i="9" s="1"/>
  <c r="E26" i="9"/>
  <c r="B26" i="9" s="1"/>
  <c r="G1595" i="1"/>
  <c r="H1595" i="1"/>
  <c r="F292" i="9"/>
  <c r="F288" i="9"/>
  <c r="B288" i="9" s="1"/>
  <c r="F287" i="9"/>
  <c r="B287" i="9" s="1"/>
  <c r="F286" i="9"/>
  <c r="B286" i="9" s="1"/>
  <c r="F283" i="9"/>
  <c r="B283" i="9" s="1"/>
  <c r="F274" i="9"/>
  <c r="B274" i="9" s="1"/>
  <c r="F266" i="9"/>
  <c r="B266" i="9" s="1"/>
  <c r="F263" i="9"/>
  <c r="B263" i="9" s="1"/>
  <c r="E115" i="9"/>
  <c r="B115" i="9" s="1"/>
  <c r="F255" i="9"/>
  <c r="B255" i="9" s="1"/>
  <c r="E105" i="9"/>
  <c r="B105" i="9" s="1"/>
  <c r="E104" i="9"/>
  <c r="B104" i="9" s="1"/>
  <c r="E101" i="9"/>
  <c r="B101" i="9" s="1"/>
  <c r="E98" i="9"/>
  <c r="B98" i="9" s="1"/>
  <c r="F252" i="9"/>
  <c r="B252" i="9" s="1"/>
  <c r="F248" i="9"/>
  <c r="B248" i="9" s="1"/>
  <c r="E86" i="9"/>
  <c r="B86" i="9" s="1"/>
  <c r="F247" i="9"/>
  <c r="B247" i="9" s="1"/>
  <c r="E79" i="9"/>
  <c r="B79" i="9" s="1"/>
  <c r="E77" i="9"/>
  <c r="B77" i="9" s="1"/>
  <c r="E75" i="9"/>
  <c r="B75" i="9" s="1"/>
  <c r="E71" i="9"/>
  <c r="B71" i="9" s="1"/>
  <c r="E69" i="9"/>
  <c r="B69" i="9" s="1"/>
  <c r="E66" i="9"/>
  <c r="B66" i="9" s="1"/>
  <c r="F245" i="9"/>
  <c r="B245" i="9" s="1"/>
  <c r="E64" i="9"/>
  <c r="B64" i="9" s="1"/>
  <c r="E63" i="9"/>
  <c r="B63" i="9" s="1"/>
  <c r="E62" i="9"/>
  <c r="B62" i="9" s="1"/>
  <c r="E57" i="9"/>
  <c r="B57" i="9" s="1"/>
  <c r="E39" i="9"/>
  <c r="B39" i="9" s="1"/>
  <c r="G687" i="1"/>
  <c r="E32" i="9"/>
  <c r="B32" i="9" s="1"/>
  <c r="E30" i="9"/>
  <c r="B30" i="9" s="1"/>
  <c r="B292" i="9"/>
  <c r="D630" i="1"/>
  <c r="E629" i="4"/>
  <c r="D623" i="1" s="1"/>
  <c r="F285" i="9"/>
  <c r="B284" i="9"/>
  <c r="F282" i="9"/>
  <c r="B282" i="9" s="1"/>
  <c r="F281" i="9"/>
  <c r="B281" i="9" s="1"/>
  <c r="F280" i="9"/>
  <c r="B280" i="9" s="1"/>
  <c r="F279" i="9"/>
  <c r="B279" i="9" s="1"/>
  <c r="D592" i="1"/>
  <c r="E597" i="4"/>
  <c r="D579" i="1"/>
  <c r="E584" i="4"/>
  <c r="D578" i="1" s="1"/>
  <c r="D572" i="1"/>
  <c r="E571" i="4"/>
  <c r="D565" i="1" s="1"/>
  <c r="D544" i="1"/>
  <c r="E536" i="4"/>
  <c r="F277" i="9"/>
  <c r="B277" i="9" s="1"/>
  <c r="F276" i="9"/>
  <c r="B276" i="9" s="1"/>
  <c r="F275" i="9"/>
  <c r="B275" i="9" s="1"/>
  <c r="F273" i="9"/>
  <c r="B273" i="9" s="1"/>
  <c r="F272" i="9"/>
  <c r="B272" i="9" s="1"/>
  <c r="F271" i="9"/>
  <c r="B271" i="9" s="1"/>
  <c r="B270" i="9"/>
  <c r="D520" i="1"/>
  <c r="E522" i="4"/>
  <c r="D516" i="1" s="1"/>
  <c r="B269" i="9"/>
  <c r="F268" i="9"/>
  <c r="B268" i="9" s="1"/>
  <c r="F267" i="9"/>
  <c r="B267" i="9" s="1"/>
  <c r="F265" i="9"/>
  <c r="B265" i="9" s="1"/>
  <c r="F264" i="9"/>
  <c r="B264" i="9" s="1"/>
  <c r="E116" i="9"/>
  <c r="B116" i="9" s="1"/>
  <c r="F262" i="9"/>
  <c r="B262" i="9" s="1"/>
  <c r="E113" i="9"/>
  <c r="B113" i="9" s="1"/>
  <c r="F261" i="9"/>
  <c r="B261" i="9" s="1"/>
  <c r="F260" i="9"/>
  <c r="B260" i="9" s="1"/>
  <c r="E111" i="9"/>
  <c r="B111" i="9" s="1"/>
  <c r="F259" i="9"/>
  <c r="B259" i="9" s="1"/>
  <c r="E110" i="9"/>
  <c r="B110" i="9" s="1"/>
  <c r="D486" i="1"/>
  <c r="E491" i="4"/>
  <c r="D485" i="1" s="1"/>
  <c r="E109" i="9"/>
  <c r="B109" i="9" s="1"/>
  <c r="E108" i="9"/>
  <c r="B108" i="9" s="1"/>
  <c r="F256" i="9"/>
  <c r="B256" i="9" s="1"/>
  <c r="E107" i="9"/>
  <c r="B107" i="9" s="1"/>
  <c r="E479" i="4"/>
  <c r="D473" i="1" s="1"/>
  <c r="G473" i="1" s="1"/>
  <c r="D474" i="1"/>
  <c r="G474" i="1" s="1"/>
  <c r="D461" i="1"/>
  <c r="E466" i="4"/>
  <c r="D460" i="1" s="1"/>
  <c r="E103" i="9"/>
  <c r="B103" i="9" s="1"/>
  <c r="E102" i="9"/>
  <c r="B102" i="9" s="1"/>
  <c r="E100" i="9"/>
  <c r="B100" i="9" s="1"/>
  <c r="E99" i="9"/>
  <c r="B99" i="9" s="1"/>
  <c r="E97" i="9"/>
  <c r="B97" i="9" s="1"/>
  <c r="F254" i="9"/>
  <c r="B254" i="9" s="1"/>
  <c r="F253" i="9"/>
  <c r="B253" i="9" s="1"/>
  <c r="E95" i="9"/>
  <c r="B95" i="9" s="1"/>
  <c r="E94" i="9"/>
  <c r="B94" i="9" s="1"/>
  <c r="E93" i="9"/>
  <c r="B93" i="9" s="1"/>
  <c r="E92" i="9"/>
  <c r="B92" i="9" s="1"/>
  <c r="F251" i="9"/>
  <c r="B251" i="9" s="1"/>
  <c r="E91" i="9"/>
  <c r="B91" i="9" s="1"/>
  <c r="F250" i="9"/>
  <c r="B250" i="9" s="1"/>
  <c r="F249" i="9"/>
  <c r="B249" i="9" s="1"/>
  <c r="E89" i="9"/>
  <c r="B89" i="9" s="1"/>
  <c r="D426" i="1"/>
  <c r="E431" i="4"/>
  <c r="D402" i="1"/>
  <c r="E406" i="4"/>
  <c r="D401" i="1" s="1"/>
  <c r="D369" i="1"/>
  <c r="E373" i="4"/>
  <c r="D357" i="1"/>
  <c r="E361" i="4"/>
  <c r="D350" i="1"/>
  <c r="E354" i="4"/>
  <c r="D349" i="1" s="1"/>
  <c r="D317" i="1"/>
  <c r="E321" i="4"/>
  <c r="D316" i="1" s="1"/>
  <c r="D305" i="1"/>
  <c r="E309" i="4"/>
  <c r="E294" i="9"/>
  <c r="B294" i="9" s="1"/>
  <c r="E88" i="9"/>
  <c r="B88" i="9" s="1"/>
  <c r="E87" i="9"/>
  <c r="B87" i="9" s="1"/>
  <c r="E85" i="9"/>
  <c r="B85" i="9" s="1"/>
  <c r="E84" i="9"/>
  <c r="B84" i="9" s="1"/>
  <c r="D270" i="1"/>
  <c r="E273" i="4"/>
  <c r="D269" i="1" s="1"/>
  <c r="E83" i="9"/>
  <c r="B83" i="9" s="1"/>
  <c r="E82" i="9"/>
  <c r="B82" i="9" s="1"/>
  <c r="E81" i="9"/>
  <c r="B81" i="9" s="1"/>
  <c r="E80" i="9"/>
  <c r="B80" i="9" s="1"/>
  <c r="D259" i="1"/>
  <c r="E262" i="4"/>
  <c r="D258" i="1" s="1"/>
  <c r="E78" i="9"/>
  <c r="B78" i="9" s="1"/>
  <c r="E76" i="9"/>
  <c r="B76" i="9" s="1"/>
  <c r="E74" i="9"/>
  <c r="B74" i="9" s="1"/>
  <c r="E73" i="9"/>
  <c r="B73" i="9" s="1"/>
  <c r="E72" i="9"/>
  <c r="B72" i="9" s="1"/>
  <c r="E70" i="9"/>
  <c r="B70" i="9" s="1"/>
  <c r="E221" i="4"/>
  <c r="D217" i="1" s="1"/>
  <c r="D218" i="1"/>
  <c r="F246" i="9"/>
  <c r="B246" i="9" s="1"/>
  <c r="E67" i="9"/>
  <c r="B67" i="9" s="1"/>
  <c r="F216" i="4"/>
  <c r="F208" i="4"/>
  <c r="E65" i="9"/>
  <c r="B65" i="9" s="1"/>
  <c r="E202" i="4"/>
  <c r="D204" i="1"/>
  <c r="E56" i="9"/>
  <c r="B56" i="9" s="1"/>
  <c r="F194" i="4"/>
  <c r="F242" i="9"/>
  <c r="B242" i="9" s="1"/>
  <c r="E55" i="9"/>
  <c r="B55" i="9" s="1"/>
  <c r="E53" i="9"/>
  <c r="B53" i="9" s="1"/>
  <c r="F239" i="9"/>
  <c r="B239" i="9" s="1"/>
  <c r="E52" i="9"/>
  <c r="B52" i="9" s="1"/>
  <c r="B238" i="9"/>
  <c r="E51" i="9"/>
  <c r="B51" i="9" s="1"/>
  <c r="E50" i="9"/>
  <c r="B50" i="9" s="1"/>
  <c r="F178" i="4"/>
  <c r="F170" i="4"/>
  <c r="F165" i="4"/>
  <c r="D161" i="1"/>
  <c r="E164" i="4"/>
  <c r="F160" i="4"/>
  <c r="E153" i="4"/>
  <c r="D156" i="1"/>
  <c r="E48" i="9"/>
  <c r="B48" i="9" s="1"/>
  <c r="F237" i="9"/>
  <c r="B237" i="9" s="1"/>
  <c r="F153" i="4"/>
  <c r="E140" i="4"/>
  <c r="D136" i="1" s="1"/>
  <c r="D137" i="1"/>
  <c r="F135" i="4"/>
  <c r="D131" i="1"/>
  <c r="E134" i="4"/>
  <c r="E47" i="9"/>
  <c r="B47" i="9" s="1"/>
  <c r="F126" i="4"/>
  <c r="D122" i="1"/>
  <c r="E125" i="4"/>
  <c r="F236" i="9"/>
  <c r="B236" i="9" s="1"/>
  <c r="E46" i="9"/>
  <c r="B46" i="9" s="1"/>
  <c r="E45" i="9"/>
  <c r="B45" i="9" s="1"/>
  <c r="F235" i="9"/>
  <c r="B235" i="9" s="1"/>
  <c r="E106" i="4"/>
  <c r="D102" i="1" s="1"/>
  <c r="D103" i="1"/>
  <c r="E44" i="9"/>
  <c r="B44" i="9" s="1"/>
  <c r="F234" i="9"/>
  <c r="B234" i="9" s="1"/>
  <c r="F232" i="9"/>
  <c r="B232" i="9" s="1"/>
  <c r="F231" i="9"/>
  <c r="B231" i="9" s="1"/>
  <c r="E82" i="4"/>
  <c r="D78" i="1" s="1"/>
  <c r="D79" i="1"/>
  <c r="E38" i="9"/>
  <c r="B38" i="9" s="1"/>
  <c r="E37" i="9"/>
  <c r="B37" i="9" s="1"/>
  <c r="E36" i="9"/>
  <c r="B36" i="9" s="1"/>
  <c r="E33" i="9"/>
  <c r="B33" i="9" s="1"/>
  <c r="E31" i="9"/>
  <c r="B31" i="9" s="1"/>
  <c r="D46" i="1"/>
  <c r="E49" i="4"/>
  <c r="D45" i="1" s="1"/>
  <c r="E29" i="9"/>
  <c r="B29" i="9" s="1"/>
  <c r="F229" i="9"/>
  <c r="B229" i="9" s="1"/>
  <c r="D4" i="1"/>
  <c r="E7" i="4"/>
  <c r="C1680" i="1"/>
  <c r="I41" i="3"/>
  <c r="G1673" i="1"/>
  <c r="H1673" i="1"/>
  <c r="G1668" i="1"/>
  <c r="H1668" i="1"/>
  <c r="G1663" i="1"/>
  <c r="H1663" i="1"/>
  <c r="G1658" i="1"/>
  <c r="H1658" i="1"/>
  <c r="G1653" i="1"/>
  <c r="H1653" i="1"/>
  <c r="G1648" i="1"/>
  <c r="H1648" i="1"/>
  <c r="G1643" i="1"/>
  <c r="H1643" i="1"/>
  <c r="G1638" i="1"/>
  <c r="H1638" i="1"/>
  <c r="G1633" i="1"/>
  <c r="H1633" i="1"/>
  <c r="G1628" i="1"/>
  <c r="H1628" i="1"/>
  <c r="G1627" i="1"/>
  <c r="H1627" i="1"/>
  <c r="C1622" i="1"/>
  <c r="D45" i="8"/>
  <c r="G1613" i="1"/>
  <c r="H1613" i="1"/>
  <c r="D25" i="8"/>
  <c r="C1601" i="1" s="1"/>
  <c r="C1603" i="1"/>
  <c r="G1594" i="1"/>
  <c r="H1594" i="1"/>
  <c r="C1584" i="1"/>
  <c r="D6" i="8"/>
  <c r="D1576" i="1"/>
  <c r="I36" i="3"/>
  <c r="C1576" i="1"/>
  <c r="H36" i="3"/>
  <c r="G1571" i="1"/>
  <c r="H1571" i="1"/>
  <c r="D1570" i="1"/>
  <c r="I35" i="3"/>
  <c r="C1570" i="1"/>
  <c r="H35" i="3"/>
  <c r="G1562" i="1"/>
  <c r="H1562" i="1"/>
  <c r="E22" i="7"/>
  <c r="D1555" i="1"/>
  <c r="D22" i="7"/>
  <c r="C1555" i="1"/>
  <c r="G1546" i="1"/>
  <c r="H1546" i="1"/>
  <c r="J1546" i="1"/>
  <c r="E6" i="7"/>
  <c r="D1539" i="1"/>
  <c r="D6" i="7"/>
  <c r="C1539" i="1"/>
  <c r="D1525" i="1"/>
  <c r="E129" i="6"/>
  <c r="D1524" i="1" s="1"/>
  <c r="C1525" i="1"/>
  <c r="F130" i="6"/>
  <c r="F129" i="6"/>
  <c r="C1524" i="1"/>
  <c r="F122" i="6"/>
  <c r="C1517" i="1"/>
  <c r="F118" i="6"/>
  <c r="C1513" i="1"/>
  <c r="E114" i="6"/>
  <c r="D1510" i="1"/>
  <c r="C1510" i="1"/>
  <c r="F115" i="6"/>
  <c r="D114" i="6"/>
  <c r="F107" i="6"/>
  <c r="C1502" i="1"/>
  <c r="F99" i="6"/>
  <c r="C1494" i="1"/>
  <c r="C1489" i="1"/>
  <c r="F94" i="6"/>
  <c r="F90" i="6"/>
  <c r="C1485" i="1"/>
  <c r="F89" i="6"/>
  <c r="C1484" i="1"/>
  <c r="F82" i="6"/>
  <c r="C1477" i="1"/>
  <c r="C1470" i="1"/>
  <c r="F75" i="6"/>
  <c r="C1461" i="1"/>
  <c r="F66" i="6"/>
  <c r="F61" i="6"/>
  <c r="C1456" i="1"/>
  <c r="C1449" i="1"/>
  <c r="F54" i="6"/>
  <c r="C1445" i="1"/>
  <c r="F50" i="6"/>
  <c r="F43" i="6"/>
  <c r="C1438" i="1"/>
  <c r="C1434" i="1"/>
  <c r="F39" i="6"/>
  <c r="C1431" i="1"/>
  <c r="F36" i="6"/>
  <c r="I28" i="3"/>
  <c r="D1430" i="1"/>
  <c r="H28" i="3"/>
  <c r="C1430" i="1"/>
  <c r="F35" i="6"/>
  <c r="F28" i="6"/>
  <c r="C1423" i="1"/>
  <c r="C1417" i="1"/>
  <c r="F22" i="6"/>
  <c r="C1408" i="1"/>
  <c r="F13" i="6"/>
  <c r="C1405" i="1"/>
  <c r="F10" i="6"/>
  <c r="F6" i="6"/>
  <c r="C1401" i="1"/>
  <c r="D1400" i="1"/>
  <c r="E141" i="6"/>
  <c r="I27" i="3"/>
  <c r="H27" i="3"/>
  <c r="F5" i="6"/>
  <c r="C1400" i="1"/>
  <c r="D141" i="6"/>
  <c r="G347" i="9" s="1"/>
  <c r="E347" i="9" s="1"/>
  <c r="C1300" i="1"/>
  <c r="F296" i="5"/>
  <c r="F295" i="5"/>
  <c r="C1299" i="1"/>
  <c r="F290" i="5"/>
  <c r="C1294" i="1"/>
  <c r="F276" i="5"/>
  <c r="C1280" i="1"/>
  <c r="C1277" i="1"/>
  <c r="F273" i="5"/>
  <c r="C1267" i="1"/>
  <c r="F263" i="5"/>
  <c r="F259" i="5"/>
  <c r="C1263" i="1"/>
  <c r="F255" i="5"/>
  <c r="C1259" i="1"/>
  <c r="F254" i="5"/>
  <c r="C1258" i="1"/>
  <c r="D1255" i="1"/>
  <c r="E250" i="5"/>
  <c r="C1255" i="1"/>
  <c r="F251" i="5"/>
  <c r="D250" i="5"/>
  <c r="C1251" i="1"/>
  <c r="F247" i="5"/>
  <c r="C1240" i="1"/>
  <c r="F236" i="5"/>
  <c r="E218" i="5"/>
  <c r="D1223" i="1"/>
  <c r="F219" i="5"/>
  <c r="C1223" i="1"/>
  <c r="D218" i="5"/>
  <c r="F210" i="5"/>
  <c r="C1214" i="1"/>
  <c r="F203" i="5"/>
  <c r="C1207" i="1"/>
  <c r="D202" i="5"/>
  <c r="H337" i="9"/>
  <c r="D1206" i="1"/>
  <c r="H336" i="9"/>
  <c r="D1200" i="1"/>
  <c r="G336" i="9"/>
  <c r="E336" i="9" s="1"/>
  <c r="B336" i="9" s="1"/>
  <c r="F196" i="5"/>
  <c r="C1200" i="1"/>
  <c r="C1189" i="1"/>
  <c r="F185" i="5"/>
  <c r="F180" i="5"/>
  <c r="C1184" i="1"/>
  <c r="H335" i="9"/>
  <c r="D1181" i="1"/>
  <c r="E176" i="5"/>
  <c r="F177" i="5"/>
  <c r="C1181" i="1"/>
  <c r="G335" i="9"/>
  <c r="E335" i="9" s="1"/>
  <c r="B335" i="9" s="1"/>
  <c r="D176" i="5"/>
  <c r="F171" i="5"/>
  <c r="C1176" i="1"/>
  <c r="F165" i="5"/>
  <c r="C1170" i="1"/>
  <c r="H314" i="9"/>
  <c r="H315" i="9"/>
  <c r="D1155" i="1"/>
  <c r="G315" i="9"/>
  <c r="E315" i="9" s="1"/>
  <c r="B315" i="9" s="1"/>
  <c r="F150" i="5"/>
  <c r="G314" i="9"/>
  <c r="E314" i="9" s="1"/>
  <c r="B314" i="9" s="1"/>
  <c r="C1155" i="1"/>
  <c r="C1152" i="1"/>
  <c r="F147" i="5"/>
  <c r="F143" i="5"/>
  <c r="C1148" i="1"/>
  <c r="C1141" i="1"/>
  <c r="D135" i="5"/>
  <c r="F136" i="5"/>
  <c r="C1132" i="1"/>
  <c r="F127" i="5"/>
  <c r="F120" i="5"/>
  <c r="C1125" i="1"/>
  <c r="F119" i="5"/>
  <c r="C1124" i="1"/>
  <c r="F107" i="5"/>
  <c r="C1112" i="1"/>
  <c r="D1094" i="1"/>
  <c r="H313" i="9"/>
  <c r="D88" i="5"/>
  <c r="G313" i="9"/>
  <c r="E313" i="9" s="1"/>
  <c r="B313" i="9" s="1"/>
  <c r="F89" i="5"/>
  <c r="C1094" i="1"/>
  <c r="F82" i="5"/>
  <c r="C1087" i="1"/>
  <c r="F76" i="5"/>
  <c r="C1081" i="1"/>
  <c r="C1076" i="1"/>
  <c r="F71" i="5"/>
  <c r="E69" i="5"/>
  <c r="D1075" i="1"/>
  <c r="F70" i="5"/>
  <c r="C1075" i="1"/>
  <c r="D69" i="5"/>
  <c r="F63" i="5"/>
  <c r="C1068" i="1"/>
  <c r="C1061" i="1"/>
  <c r="F56" i="5"/>
  <c r="C1057" i="1"/>
  <c r="F52" i="5"/>
  <c r="F45" i="5"/>
  <c r="C1050" i="1"/>
  <c r="F41" i="5"/>
  <c r="C1046" i="1"/>
  <c r="F35" i="5"/>
  <c r="C1040" i="1"/>
  <c r="C1034" i="1"/>
  <c r="F29" i="5"/>
  <c r="F19" i="5"/>
  <c r="C1024" i="1"/>
  <c r="E12" i="5"/>
  <c r="D1017" i="1" s="1"/>
  <c r="D1018" i="1"/>
  <c r="F13" i="5"/>
  <c r="C1018" i="1"/>
  <c r="F12" i="5"/>
  <c r="C1017" i="1"/>
  <c r="D1013" i="1"/>
  <c r="E7" i="5"/>
  <c r="F8" i="5"/>
  <c r="D7" i="5"/>
  <c r="C1013" i="1"/>
  <c r="F656" i="4"/>
  <c r="C649" i="1"/>
  <c r="F636" i="4"/>
  <c r="C630" i="1"/>
  <c r="F633" i="4"/>
  <c r="C627" i="1"/>
  <c r="F630" i="4"/>
  <c r="C624" i="1"/>
  <c r="F629" i="4"/>
  <c r="C623" i="1"/>
  <c r="F621" i="4"/>
  <c r="C615" i="1"/>
  <c r="F616" i="4"/>
  <c r="C610" i="1"/>
  <c r="F609" i="4"/>
  <c r="C603" i="1"/>
  <c r="F607" i="4"/>
  <c r="C601" i="1"/>
  <c r="C597" i="1"/>
  <c r="F603" i="4"/>
  <c r="C592" i="1"/>
  <c r="F598" i="4"/>
  <c r="C591" i="1"/>
  <c r="C588" i="1"/>
  <c r="F594" i="4"/>
  <c r="C585" i="1"/>
  <c r="F591" i="4"/>
  <c r="C583" i="1"/>
  <c r="F589" i="4"/>
  <c r="F585" i="4"/>
  <c r="C579" i="1"/>
  <c r="F584" i="4"/>
  <c r="C578" i="1"/>
  <c r="F581" i="4"/>
  <c r="C575" i="1"/>
  <c r="F578" i="4"/>
  <c r="C572" i="1"/>
  <c r="F575" i="4"/>
  <c r="C569" i="1"/>
  <c r="C566" i="1"/>
  <c r="F572" i="4"/>
  <c r="C565" i="1"/>
  <c r="F571" i="4"/>
  <c r="C556" i="1"/>
  <c r="F562" i="4"/>
  <c r="D640" i="4"/>
  <c r="C467" i="1"/>
  <c r="F473" i="4"/>
  <c r="C464" i="1"/>
  <c r="F470" i="4"/>
  <c r="C461" i="1"/>
  <c r="F467" i="4"/>
  <c r="F466" i="4"/>
  <c r="C460" i="1"/>
  <c r="C451" i="1"/>
  <c r="F457" i="4"/>
  <c r="F452" i="4"/>
  <c r="C446" i="1"/>
  <c r="F445" i="4"/>
  <c r="C439" i="1"/>
  <c r="F440" i="4"/>
  <c r="C434" i="1"/>
  <c r="F437" i="4"/>
  <c r="C431" i="1"/>
  <c r="F432" i="4"/>
  <c r="C426" i="1"/>
  <c r="F431" i="4"/>
  <c r="C425" i="1"/>
  <c r="C424" i="1"/>
  <c r="F430" i="4"/>
  <c r="D639" i="4"/>
  <c r="C423" i="1"/>
  <c r="F428" i="4"/>
  <c r="E648" i="4"/>
  <c r="D642" i="1" s="1"/>
  <c r="D422" i="1"/>
  <c r="D648" i="4"/>
  <c r="F427" i="4"/>
  <c r="C422" i="1"/>
  <c r="D421" i="1"/>
  <c r="E647" i="4"/>
  <c r="D641" i="1" s="1"/>
  <c r="C421" i="1"/>
  <c r="F426" i="4"/>
  <c r="D647" i="4"/>
  <c r="C407" i="1"/>
  <c r="F412" i="4"/>
  <c r="F410" i="4"/>
  <c r="C405" i="1"/>
  <c r="F407" i="4"/>
  <c r="C402" i="1"/>
  <c r="F406" i="4"/>
  <c r="C401" i="1"/>
  <c r="F401" i="4"/>
  <c r="C396" i="1"/>
  <c r="C393" i="1"/>
  <c r="F398" i="4"/>
  <c r="C388" i="1"/>
  <c r="F393" i="4"/>
  <c r="F388" i="4"/>
  <c r="C383" i="1"/>
  <c r="C374" i="1"/>
  <c r="F379" i="4"/>
  <c r="C369" i="1"/>
  <c r="F374" i="4"/>
  <c r="C368" i="1"/>
  <c r="C361" i="1"/>
  <c r="F366" i="4"/>
  <c r="C357" i="1"/>
  <c r="F362" i="4"/>
  <c r="F361" i="4"/>
  <c r="C356" i="1"/>
  <c r="D418" i="4"/>
  <c r="C355" i="1"/>
  <c r="F358" i="4"/>
  <c r="C353" i="1"/>
  <c r="C350" i="1"/>
  <c r="F355" i="4"/>
  <c r="C349" i="1"/>
  <c r="F354" i="4"/>
  <c r="C344" i="1"/>
  <c r="F349" i="4"/>
  <c r="C341" i="1"/>
  <c r="F346" i="4"/>
  <c r="C336" i="1"/>
  <c r="F341" i="4"/>
  <c r="C331" i="1"/>
  <c r="F336" i="4"/>
  <c r="F327" i="4"/>
  <c r="C322" i="1"/>
  <c r="C317" i="1"/>
  <c r="F322" i="4"/>
  <c r="C316" i="1"/>
  <c r="F321" i="4"/>
  <c r="C309" i="1"/>
  <c r="F314" i="4"/>
  <c r="C305" i="1"/>
  <c r="F310" i="4"/>
  <c r="F309" i="4"/>
  <c r="C304" i="1"/>
  <c r="F308" i="4"/>
  <c r="D417" i="4"/>
  <c r="C303" i="1"/>
  <c r="D422" i="4"/>
  <c r="F298" i="4"/>
  <c r="C294" i="1"/>
  <c r="F297" i="4"/>
  <c r="C293" i="1"/>
  <c r="C285" i="1"/>
  <c r="F289" i="4"/>
  <c r="C279" i="1"/>
  <c r="F283" i="4"/>
  <c r="C274" i="1"/>
  <c r="F278" i="4"/>
  <c r="C270" i="1"/>
  <c r="F274" i="4"/>
  <c r="F273" i="4"/>
  <c r="C269" i="1"/>
  <c r="C265" i="1"/>
  <c r="F269" i="4"/>
  <c r="C259" i="1"/>
  <c r="F263" i="4"/>
  <c r="C258" i="1"/>
  <c r="F262" i="4"/>
  <c r="C253" i="1"/>
  <c r="F257" i="4"/>
  <c r="C250" i="1"/>
  <c r="F254" i="4"/>
  <c r="C246" i="1"/>
  <c r="F250" i="4"/>
  <c r="F246" i="4"/>
  <c r="C242" i="1"/>
  <c r="E230" i="4"/>
  <c r="D238" i="1"/>
  <c r="C238" i="1"/>
  <c r="F242" i="4"/>
  <c r="D230" i="4"/>
  <c r="C25" i="1"/>
  <c r="F29" i="4"/>
  <c r="F23" i="4"/>
  <c r="C19" i="1"/>
  <c r="C13" i="1"/>
  <c r="F17" i="4"/>
  <c r="C4" i="1"/>
  <c r="F8" i="4"/>
  <c r="C3" i="1"/>
  <c r="F7" i="4"/>
  <c r="C2" i="1"/>
  <c r="G1685" i="1"/>
  <c r="H1685" i="1"/>
  <c r="G1684" i="1"/>
  <c r="H1684" i="1"/>
  <c r="H1683" i="1"/>
  <c r="G1683" i="1"/>
  <c r="G1682" i="1"/>
  <c r="H1682" i="1"/>
  <c r="G1681" i="1"/>
  <c r="H1681" i="1"/>
  <c r="G1679" i="1"/>
  <c r="H1679" i="1"/>
  <c r="G1678" i="1"/>
  <c r="H1678" i="1"/>
  <c r="G1677" i="1"/>
  <c r="H1677" i="1"/>
  <c r="H1676" i="1"/>
  <c r="G1676" i="1"/>
  <c r="H1675" i="1"/>
  <c r="G1675" i="1"/>
  <c r="G1674" i="1"/>
  <c r="H1674" i="1"/>
  <c r="G1672" i="1"/>
  <c r="H1672" i="1"/>
  <c r="G1671" i="1"/>
  <c r="H1671" i="1"/>
  <c r="H1670" i="1"/>
  <c r="G1670" i="1"/>
  <c r="H1669" i="1"/>
  <c r="G1669" i="1"/>
  <c r="H1667" i="1"/>
  <c r="G1667" i="1"/>
  <c r="H1666" i="1"/>
  <c r="G1666" i="1"/>
  <c r="H1665" i="1"/>
  <c r="G1665" i="1"/>
  <c r="H1664" i="1"/>
  <c r="G1664" i="1"/>
  <c r="H1662" i="1"/>
  <c r="G1662" i="1"/>
  <c r="H1661" i="1"/>
  <c r="G1661" i="1"/>
  <c r="H1660" i="1"/>
  <c r="G1660" i="1"/>
  <c r="G1659" i="1"/>
  <c r="H1659" i="1"/>
  <c r="G1657" i="1"/>
  <c r="H1657" i="1"/>
  <c r="G1656" i="1"/>
  <c r="H1656" i="1"/>
  <c r="G1655" i="1"/>
  <c r="H1655" i="1"/>
  <c r="G1654" i="1"/>
  <c r="H1654" i="1"/>
  <c r="G1652" i="1"/>
  <c r="H1652" i="1"/>
  <c r="G1651" i="1"/>
  <c r="H1651" i="1"/>
  <c r="G1650" i="1"/>
  <c r="H1650" i="1"/>
  <c r="H1649" i="1"/>
  <c r="G1649" i="1"/>
  <c r="H1647" i="1"/>
  <c r="G1647" i="1"/>
  <c r="H1646" i="1"/>
  <c r="G1646" i="1"/>
  <c r="H1645" i="1"/>
  <c r="G1645" i="1"/>
  <c r="H1644" i="1"/>
  <c r="G1644" i="1"/>
  <c r="H1642" i="1"/>
  <c r="G1642" i="1"/>
  <c r="H1641" i="1"/>
  <c r="G1641" i="1"/>
  <c r="H1640" i="1"/>
  <c r="G1640" i="1"/>
  <c r="G1639" i="1"/>
  <c r="H1639" i="1"/>
  <c r="H1637" i="1"/>
  <c r="G1637" i="1"/>
  <c r="G1636" i="1"/>
  <c r="H1636" i="1"/>
  <c r="G1635" i="1"/>
  <c r="H1635" i="1"/>
  <c r="G1634" i="1"/>
  <c r="H1634" i="1"/>
  <c r="H1632" i="1"/>
  <c r="G1632" i="1"/>
  <c r="G1631" i="1"/>
  <c r="H1631" i="1"/>
  <c r="G1630" i="1"/>
  <c r="H1630" i="1"/>
  <c r="G1629" i="1"/>
  <c r="H1629" i="1"/>
  <c r="G1626" i="1"/>
  <c r="H1626" i="1"/>
  <c r="G1625" i="1"/>
  <c r="H1625" i="1"/>
  <c r="H1624" i="1"/>
  <c r="G1624" i="1"/>
  <c r="G1623" i="1"/>
  <c r="H1623" i="1"/>
  <c r="G1619" i="1"/>
  <c r="H1619" i="1"/>
  <c r="G1618" i="1"/>
  <c r="H1618" i="1"/>
  <c r="G1617" i="1"/>
  <c r="H1617" i="1"/>
  <c r="G1616" i="1"/>
  <c r="H1616" i="1"/>
  <c r="G1615" i="1"/>
  <c r="H1615" i="1"/>
  <c r="H1614" i="1"/>
  <c r="G1614" i="1"/>
  <c r="H1612" i="1"/>
  <c r="G1612" i="1"/>
  <c r="H1611" i="1"/>
  <c r="G1611" i="1"/>
  <c r="G1610" i="1"/>
  <c r="H1610" i="1"/>
  <c r="G1609" i="1"/>
  <c r="H1609" i="1"/>
  <c r="G1608" i="1"/>
  <c r="H1608" i="1"/>
  <c r="H1607" i="1"/>
  <c r="G1607" i="1"/>
  <c r="H1606" i="1"/>
  <c r="G1606" i="1"/>
  <c r="G1605" i="1"/>
  <c r="H1605" i="1"/>
  <c r="H1604" i="1"/>
  <c r="G1604" i="1"/>
  <c r="G1602" i="1"/>
  <c r="H1602" i="1"/>
  <c r="G1600" i="1"/>
  <c r="H1600" i="1"/>
  <c r="H1599" i="1"/>
  <c r="G1599" i="1"/>
  <c r="H1598" i="1"/>
  <c r="G1598" i="1"/>
  <c r="G1597" i="1"/>
  <c r="H1597" i="1"/>
  <c r="G1596" i="1"/>
  <c r="H1596" i="1"/>
  <c r="H1593" i="1"/>
  <c r="G1593" i="1"/>
  <c r="G1592" i="1"/>
  <c r="H1592" i="1"/>
  <c r="H1591" i="1"/>
  <c r="G1591" i="1"/>
  <c r="G1590" i="1"/>
  <c r="H1590" i="1"/>
  <c r="G1589" i="1"/>
  <c r="H1589" i="1"/>
  <c r="G1588" i="1"/>
  <c r="H1588" i="1"/>
  <c r="G1587" i="1"/>
  <c r="H1587" i="1"/>
  <c r="H1586" i="1"/>
  <c r="G1586" i="1"/>
  <c r="H1585" i="1"/>
  <c r="G1585" i="1"/>
  <c r="H1583" i="1"/>
  <c r="G1583" i="1"/>
  <c r="H1581" i="1"/>
  <c r="G1581" i="1"/>
  <c r="J1580" i="1"/>
  <c r="H1580" i="1"/>
  <c r="G1580" i="1"/>
  <c r="I1580" i="1" s="1"/>
  <c r="G1579" i="1"/>
  <c r="J1579" i="1"/>
  <c r="H1579" i="1"/>
  <c r="J1578" i="1"/>
  <c r="H1578" i="1"/>
  <c r="G1578" i="1"/>
  <c r="I1578" i="1" s="1"/>
  <c r="J1577" i="1"/>
  <c r="G1577" i="1"/>
  <c r="H1577" i="1"/>
  <c r="G1575" i="1"/>
  <c r="J1575" i="1"/>
  <c r="H1575" i="1"/>
  <c r="G1574" i="1"/>
  <c r="J1574" i="1"/>
  <c r="H1574" i="1"/>
  <c r="H1573" i="1"/>
  <c r="G1573" i="1"/>
  <c r="I1573" i="1" s="1"/>
  <c r="J1573" i="1"/>
  <c r="H1572" i="1"/>
  <c r="J1572" i="1"/>
  <c r="G1572" i="1"/>
  <c r="I1572" i="1" s="1"/>
  <c r="H1569" i="1"/>
  <c r="G1569" i="1"/>
  <c r="I1569" i="1" s="1"/>
  <c r="J1569" i="1"/>
  <c r="J1568" i="1"/>
  <c r="G1568" i="1"/>
  <c r="H1568" i="1"/>
  <c r="G1567" i="1"/>
  <c r="J1567" i="1"/>
  <c r="H1567" i="1"/>
  <c r="H1566" i="1"/>
  <c r="J1566" i="1"/>
  <c r="G1566" i="1"/>
  <c r="I1566" i="1" s="1"/>
  <c r="H1565" i="1"/>
  <c r="J1565" i="1"/>
  <c r="G1565" i="1"/>
  <c r="I1565" i="1" s="1"/>
  <c r="J1564" i="1"/>
  <c r="G1564" i="1"/>
  <c r="H1564" i="1"/>
  <c r="H1563" i="1"/>
  <c r="J1563" i="1"/>
  <c r="G1563" i="1"/>
  <c r="I1563" i="1" s="1"/>
  <c r="G1561" i="1"/>
  <c r="J1561" i="1"/>
  <c r="H1561" i="1"/>
  <c r="H1560" i="1"/>
  <c r="J1560" i="1"/>
  <c r="G1560" i="1"/>
  <c r="I1560" i="1" s="1"/>
  <c r="J1559" i="1"/>
  <c r="H1559" i="1"/>
  <c r="G1559" i="1"/>
  <c r="I1559" i="1" s="1"/>
  <c r="G1557" i="1"/>
  <c r="H1557" i="1"/>
  <c r="J1557" i="1"/>
  <c r="H1556" i="1"/>
  <c r="G1556" i="1"/>
  <c r="I1556" i="1" s="1"/>
  <c r="J1556" i="1"/>
  <c r="G1553" i="1"/>
  <c r="J1553" i="1"/>
  <c r="H1553" i="1"/>
  <c r="J1552" i="1"/>
  <c r="H1552" i="1"/>
  <c r="G1552" i="1"/>
  <c r="I1552" i="1" s="1"/>
  <c r="J1551" i="1"/>
  <c r="H1551" i="1"/>
  <c r="G1551" i="1"/>
  <c r="I1551" i="1" s="1"/>
  <c r="J1550" i="1"/>
  <c r="H1550" i="1"/>
  <c r="G1550" i="1"/>
  <c r="I1550" i="1" s="1"/>
  <c r="H1549" i="1"/>
  <c r="J1549" i="1"/>
  <c r="G1549" i="1"/>
  <c r="I1549" i="1" s="1"/>
  <c r="G1548" i="1"/>
  <c r="H1548" i="1"/>
  <c r="J1548" i="1"/>
  <c r="G1547" i="1"/>
  <c r="H1547" i="1"/>
  <c r="J1547" i="1"/>
  <c r="G1545" i="1"/>
  <c r="H1545" i="1"/>
  <c r="J1545" i="1"/>
  <c r="G1544" i="1"/>
  <c r="H1544" i="1"/>
  <c r="J1544" i="1"/>
  <c r="J1543" i="1"/>
  <c r="H1543" i="1"/>
  <c r="G1543" i="1"/>
  <c r="I1543" i="1" s="1"/>
  <c r="J1542" i="1"/>
  <c r="H1542" i="1"/>
  <c r="G1542" i="1"/>
  <c r="I1542" i="1" s="1"/>
  <c r="H1541" i="1"/>
  <c r="J1541" i="1"/>
  <c r="G1541" i="1"/>
  <c r="I1541" i="1" s="1"/>
  <c r="G1540" i="1"/>
  <c r="H1540" i="1"/>
  <c r="J1540" i="1"/>
  <c r="H1535" i="1"/>
  <c r="G1535" i="1"/>
  <c r="H1534" i="1"/>
  <c r="G1534" i="1"/>
  <c r="H1533" i="1"/>
  <c r="G1533" i="1"/>
  <c r="G1532" i="1"/>
  <c r="H1532" i="1"/>
  <c r="H1531" i="1"/>
  <c r="G1531" i="1"/>
  <c r="H1530" i="1"/>
  <c r="G1530" i="1"/>
  <c r="H1529" i="1"/>
  <c r="G1529" i="1"/>
  <c r="G1528" i="1"/>
  <c r="H1528" i="1"/>
  <c r="H1527" i="1"/>
  <c r="G1527" i="1"/>
  <c r="H1526" i="1"/>
  <c r="G1526" i="1"/>
  <c r="H1523" i="1"/>
  <c r="G1523" i="1"/>
  <c r="H1522" i="1"/>
  <c r="G1522" i="1"/>
  <c r="H1521" i="1"/>
  <c r="G1521" i="1"/>
  <c r="H1520" i="1"/>
  <c r="G1520" i="1"/>
  <c r="H1519" i="1"/>
  <c r="G1519" i="1"/>
  <c r="H1518" i="1"/>
  <c r="G1518" i="1"/>
  <c r="H1516" i="1"/>
  <c r="G1516" i="1"/>
  <c r="H1515" i="1"/>
  <c r="G1515" i="1"/>
  <c r="G1514" i="1"/>
  <c r="H1514" i="1"/>
  <c r="H1512" i="1"/>
  <c r="G1512" i="1"/>
  <c r="G1511" i="1"/>
  <c r="H1511" i="1"/>
  <c r="G1508" i="1"/>
  <c r="H1508" i="1"/>
  <c r="G1507" i="1"/>
  <c r="H1507" i="1"/>
  <c r="H1506" i="1"/>
  <c r="G1506" i="1"/>
  <c r="H1505" i="1"/>
  <c r="G1505" i="1"/>
  <c r="H1504" i="1"/>
  <c r="G1504" i="1"/>
  <c r="G1503" i="1"/>
  <c r="H1503" i="1"/>
  <c r="G1501" i="1"/>
  <c r="H1501" i="1"/>
  <c r="G1500" i="1"/>
  <c r="H1500" i="1"/>
  <c r="G1499" i="1"/>
  <c r="H1499" i="1"/>
  <c r="G1498" i="1"/>
  <c r="H1498" i="1"/>
  <c r="H1497" i="1"/>
  <c r="G1497" i="1"/>
  <c r="H1496" i="1"/>
  <c r="G1496" i="1"/>
  <c r="H1495" i="1"/>
  <c r="G1495" i="1"/>
  <c r="H1493" i="1"/>
  <c r="G1493" i="1"/>
  <c r="H1492" i="1"/>
  <c r="G1492" i="1"/>
  <c r="H1491" i="1"/>
  <c r="G1491" i="1"/>
  <c r="H1490" i="1"/>
  <c r="G1490" i="1"/>
  <c r="H1488" i="1"/>
  <c r="G1488" i="1"/>
  <c r="G1487" i="1"/>
  <c r="H1487" i="1"/>
  <c r="G1486" i="1"/>
  <c r="H1486" i="1"/>
  <c r="G1483" i="1"/>
  <c r="H1483" i="1"/>
  <c r="H1482" i="1"/>
  <c r="G1482" i="1"/>
  <c r="G1481" i="1"/>
  <c r="H1481" i="1"/>
  <c r="G1480" i="1"/>
  <c r="H1480" i="1"/>
  <c r="G1479" i="1"/>
  <c r="H1479" i="1"/>
  <c r="G1478" i="1"/>
  <c r="H1478" i="1"/>
  <c r="G1476" i="1"/>
  <c r="H1476" i="1"/>
  <c r="G1475" i="1"/>
  <c r="H1475" i="1"/>
  <c r="G1474" i="1"/>
  <c r="H1474" i="1"/>
  <c r="G1473" i="1"/>
  <c r="H1473" i="1"/>
  <c r="G1472" i="1"/>
  <c r="H1472" i="1"/>
  <c r="H1471" i="1"/>
  <c r="G1471" i="1"/>
  <c r="H1469" i="1"/>
  <c r="G1469" i="1"/>
  <c r="H1468" i="1"/>
  <c r="G1468" i="1"/>
  <c r="H1467" i="1"/>
  <c r="G1467" i="1"/>
  <c r="H1466" i="1"/>
  <c r="G1466" i="1"/>
  <c r="H1465" i="1"/>
  <c r="G1465" i="1"/>
  <c r="G1464" i="1"/>
  <c r="H1464" i="1"/>
  <c r="G1463" i="1"/>
  <c r="H1463" i="1"/>
  <c r="H1462" i="1"/>
  <c r="G1462" i="1"/>
  <c r="G1460" i="1"/>
  <c r="H1460" i="1"/>
  <c r="H1459" i="1"/>
  <c r="G1459" i="1"/>
  <c r="H1458" i="1"/>
  <c r="G1458" i="1"/>
  <c r="H1457" i="1"/>
  <c r="G1457" i="1"/>
  <c r="G1455" i="1"/>
  <c r="H1455" i="1"/>
  <c r="G1454" i="1"/>
  <c r="H1454" i="1"/>
  <c r="G1453" i="1"/>
  <c r="H1453" i="1"/>
  <c r="H1452" i="1"/>
  <c r="G1452" i="1"/>
  <c r="G1451" i="1"/>
  <c r="H1451" i="1"/>
  <c r="G1450" i="1"/>
  <c r="H1450" i="1"/>
  <c r="G1448" i="1"/>
  <c r="H1448" i="1"/>
  <c r="H1447" i="1"/>
  <c r="G1447" i="1"/>
  <c r="G1446" i="1"/>
  <c r="H1446" i="1"/>
  <c r="G1444" i="1"/>
  <c r="H1444" i="1"/>
  <c r="H1443" i="1"/>
  <c r="G1443" i="1"/>
  <c r="H1442" i="1"/>
  <c r="G1442" i="1"/>
  <c r="H1441" i="1"/>
  <c r="G1441" i="1"/>
  <c r="H1440" i="1"/>
  <c r="G1440" i="1"/>
  <c r="H1439" i="1"/>
  <c r="G1439" i="1"/>
  <c r="H1437" i="1"/>
  <c r="G1437" i="1"/>
  <c r="H1436" i="1"/>
  <c r="G1436" i="1"/>
  <c r="G1435" i="1"/>
  <c r="H1435" i="1"/>
  <c r="H1433" i="1"/>
  <c r="G1433" i="1"/>
  <c r="H1432" i="1"/>
  <c r="G1432" i="1"/>
  <c r="G1429" i="1"/>
  <c r="H1429" i="1"/>
  <c r="H1428" i="1"/>
  <c r="G1428" i="1"/>
  <c r="H1427" i="1"/>
  <c r="G1427" i="1"/>
  <c r="H1426" i="1"/>
  <c r="G1426" i="1"/>
  <c r="H1425" i="1"/>
  <c r="G1425" i="1"/>
  <c r="H1424" i="1"/>
  <c r="G1424" i="1"/>
  <c r="H1422" i="1"/>
  <c r="G1422" i="1"/>
  <c r="H1421" i="1"/>
  <c r="G1421" i="1"/>
  <c r="H1420" i="1"/>
  <c r="G1420" i="1"/>
  <c r="H1419" i="1"/>
  <c r="G1419" i="1"/>
  <c r="H1418" i="1"/>
  <c r="G1418" i="1"/>
  <c r="H1416" i="1"/>
  <c r="G1416" i="1"/>
  <c r="H1415" i="1"/>
  <c r="G1415" i="1"/>
  <c r="H1414" i="1"/>
  <c r="G1414" i="1"/>
  <c r="H1413" i="1"/>
  <c r="G1413" i="1"/>
  <c r="H1412" i="1"/>
  <c r="G1412" i="1"/>
  <c r="H1411" i="1"/>
  <c r="G1411" i="1"/>
  <c r="H1410" i="1"/>
  <c r="G1410" i="1"/>
  <c r="H1409" i="1"/>
  <c r="G1409" i="1"/>
  <c r="G1407" i="1"/>
  <c r="H1407" i="1"/>
  <c r="H1406" i="1"/>
  <c r="G1406" i="1"/>
  <c r="G1404" i="1"/>
  <c r="H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G1389" i="1"/>
  <c r="H1389" i="1"/>
  <c r="H1388" i="1"/>
  <c r="G1388" i="1"/>
  <c r="H1387" i="1"/>
  <c r="G1387" i="1"/>
  <c r="G1386" i="1"/>
  <c r="H1386" i="1"/>
  <c r="G1385" i="1"/>
  <c r="H1385" i="1"/>
  <c r="H1384" i="1"/>
  <c r="G1384" i="1"/>
  <c r="H1383" i="1"/>
  <c r="G1383" i="1"/>
  <c r="H1382" i="1"/>
  <c r="G1382" i="1"/>
  <c r="H1381" i="1"/>
  <c r="G1381" i="1"/>
  <c r="H1380" i="1"/>
  <c r="G1380" i="1"/>
  <c r="H1379" i="1"/>
  <c r="G1379" i="1"/>
  <c r="H1378" i="1"/>
  <c r="G1378" i="1"/>
  <c r="H1377" i="1"/>
  <c r="G1377" i="1"/>
  <c r="G1376" i="1"/>
  <c r="H1376" i="1"/>
  <c r="H1375" i="1"/>
  <c r="G1375" i="1"/>
  <c r="H1374" i="1"/>
  <c r="G1374" i="1"/>
  <c r="H1373" i="1"/>
  <c r="G1373" i="1"/>
  <c r="H1372" i="1"/>
  <c r="G1372" i="1"/>
  <c r="H1371" i="1"/>
  <c r="G1371" i="1"/>
  <c r="G1370" i="1"/>
  <c r="H1370" i="1"/>
  <c r="G1369" i="1"/>
  <c r="H1369" i="1"/>
  <c r="H1368" i="1"/>
  <c r="G1368" i="1"/>
  <c r="G1367" i="1"/>
  <c r="H1367" i="1"/>
  <c r="G1366" i="1"/>
  <c r="H1366" i="1"/>
  <c r="G1365" i="1"/>
  <c r="H1365" i="1"/>
  <c r="H1364" i="1"/>
  <c r="G1364" i="1"/>
  <c r="G1363" i="1"/>
  <c r="H1363" i="1"/>
  <c r="G1362" i="1"/>
  <c r="H1362" i="1"/>
  <c r="G1361" i="1"/>
  <c r="H1361" i="1"/>
  <c r="G1360" i="1"/>
  <c r="H1360" i="1"/>
  <c r="G1359" i="1"/>
  <c r="H1359" i="1"/>
  <c r="G1358" i="1"/>
  <c r="H1358" i="1"/>
  <c r="H1357" i="1"/>
  <c r="G1357" i="1"/>
  <c r="G1356" i="1"/>
  <c r="H1356" i="1"/>
  <c r="G1355" i="1"/>
  <c r="H1355" i="1"/>
  <c r="G1354" i="1"/>
  <c r="H1354" i="1"/>
  <c r="G1353" i="1"/>
  <c r="H1353" i="1"/>
  <c r="H1352" i="1"/>
  <c r="G1352" i="1"/>
  <c r="H1351" i="1"/>
  <c r="G1351" i="1"/>
  <c r="H1350" i="1"/>
  <c r="G1350" i="1"/>
  <c r="H1349" i="1"/>
  <c r="G1349" i="1"/>
  <c r="G1348" i="1"/>
  <c r="H1348" i="1"/>
  <c r="H1347" i="1"/>
  <c r="G1347" i="1"/>
  <c r="G1345" i="1"/>
  <c r="H1345" i="1"/>
  <c r="G1344" i="1"/>
  <c r="H1344" i="1"/>
  <c r="G1343" i="1"/>
  <c r="H1343" i="1"/>
  <c r="G1342" i="1"/>
  <c r="H1342" i="1"/>
  <c r="G1341" i="1"/>
  <c r="H1341" i="1"/>
  <c r="G1340" i="1"/>
  <c r="H1340" i="1"/>
  <c r="G1339" i="1"/>
  <c r="H1339" i="1"/>
  <c r="G1338" i="1"/>
  <c r="H1338" i="1"/>
  <c r="G1337" i="1"/>
  <c r="H1337" i="1"/>
  <c r="G1336" i="1"/>
  <c r="H1336" i="1"/>
  <c r="G1335" i="1"/>
  <c r="H1335" i="1"/>
  <c r="G1334" i="1"/>
  <c r="H1334" i="1"/>
  <c r="G1333" i="1"/>
  <c r="H1333" i="1"/>
  <c r="G1332" i="1"/>
  <c r="H1332" i="1"/>
  <c r="H1331" i="1"/>
  <c r="G1331" i="1"/>
  <c r="H1330" i="1"/>
  <c r="G1330" i="1"/>
  <c r="H1329" i="1"/>
  <c r="G1329" i="1"/>
  <c r="H1328" i="1"/>
  <c r="G1328" i="1"/>
  <c r="G1327" i="1"/>
  <c r="H1327" i="1"/>
  <c r="G1326" i="1"/>
  <c r="H1326" i="1"/>
  <c r="H1325" i="1"/>
  <c r="G1325" i="1"/>
  <c r="H1324" i="1"/>
  <c r="G1324" i="1"/>
  <c r="H1323" i="1"/>
  <c r="G1323" i="1"/>
  <c r="H1322" i="1"/>
  <c r="G1322" i="1"/>
  <c r="H1321" i="1"/>
  <c r="G1321" i="1"/>
  <c r="H1320" i="1"/>
  <c r="G1320" i="1"/>
  <c r="H1319" i="1"/>
  <c r="G1319" i="1"/>
  <c r="H1318" i="1"/>
  <c r="G1318" i="1"/>
  <c r="H1317" i="1"/>
  <c r="G1317" i="1"/>
  <c r="G1316" i="1"/>
  <c r="H1316" i="1"/>
  <c r="H1315" i="1"/>
  <c r="G1315" i="1"/>
  <c r="H1314" i="1"/>
  <c r="G1314" i="1"/>
  <c r="H1313" i="1"/>
  <c r="G1313" i="1"/>
  <c r="H1312" i="1"/>
  <c r="G1312" i="1"/>
  <c r="H1311" i="1"/>
  <c r="G1311" i="1"/>
  <c r="H1310" i="1"/>
  <c r="G1310" i="1"/>
  <c r="H1309" i="1"/>
  <c r="G1309" i="1"/>
  <c r="H1308" i="1"/>
  <c r="G1308" i="1"/>
  <c r="G1307" i="1"/>
  <c r="H1307" i="1"/>
  <c r="G1306" i="1"/>
  <c r="H1306" i="1"/>
  <c r="H1305" i="1"/>
  <c r="G1305" i="1"/>
  <c r="H1304" i="1"/>
  <c r="G1304" i="1"/>
  <c r="H1303" i="1"/>
  <c r="G1303" i="1"/>
  <c r="H1302" i="1"/>
  <c r="G1302" i="1"/>
  <c r="G1301" i="1"/>
  <c r="H1301" i="1"/>
  <c r="G1298" i="1"/>
  <c r="H1298" i="1"/>
  <c r="G1297" i="1"/>
  <c r="H1297" i="1"/>
  <c r="H1296" i="1"/>
  <c r="G1296" i="1"/>
  <c r="G1295" i="1"/>
  <c r="H1295" i="1"/>
  <c r="G1293" i="1"/>
  <c r="H1293" i="1"/>
  <c r="G1292" i="1"/>
  <c r="H1292" i="1"/>
  <c r="H1291" i="1"/>
  <c r="G1291" i="1"/>
  <c r="G1290" i="1"/>
  <c r="H1290" i="1"/>
  <c r="G1289" i="1"/>
  <c r="H1289" i="1"/>
  <c r="H1288" i="1"/>
  <c r="G1288" i="1"/>
  <c r="G1287" i="1"/>
  <c r="H1287" i="1"/>
  <c r="H1286" i="1"/>
  <c r="G1286" i="1"/>
  <c r="H1285" i="1"/>
  <c r="G1285" i="1"/>
  <c r="G1284" i="1"/>
  <c r="H1284" i="1"/>
  <c r="G1283" i="1"/>
  <c r="H1283" i="1"/>
  <c r="G1282" i="1"/>
  <c r="H1282" i="1"/>
  <c r="H1281" i="1"/>
  <c r="G1281" i="1"/>
  <c r="H1279" i="1"/>
  <c r="G1279" i="1"/>
  <c r="H1278" i="1"/>
  <c r="G1278" i="1"/>
  <c r="H1276" i="1"/>
  <c r="G1276" i="1"/>
  <c r="H1275" i="1"/>
  <c r="G1275" i="1"/>
  <c r="H1274" i="1"/>
  <c r="G1274" i="1"/>
  <c r="H1273" i="1"/>
  <c r="G1273" i="1"/>
  <c r="H1272" i="1"/>
  <c r="G1272" i="1"/>
  <c r="G1271" i="1"/>
  <c r="H1271" i="1"/>
  <c r="G1270" i="1"/>
  <c r="H1270" i="1"/>
  <c r="H1269" i="1"/>
  <c r="G1269" i="1"/>
  <c r="H1268" i="1"/>
  <c r="G1268" i="1"/>
  <c r="G1266" i="1"/>
  <c r="H1266" i="1"/>
  <c r="G1265" i="1"/>
  <c r="H1265" i="1"/>
  <c r="H1264" i="1"/>
  <c r="G1264" i="1"/>
  <c r="G1262" i="1"/>
  <c r="H1262" i="1"/>
  <c r="H1261" i="1"/>
  <c r="G1261" i="1"/>
  <c r="H1260" i="1"/>
  <c r="G1260" i="1"/>
  <c r="G1257" i="1"/>
  <c r="H1257" i="1"/>
  <c r="G1256" i="1"/>
  <c r="H1256" i="1"/>
  <c r="G1253" i="1"/>
  <c r="H1253" i="1"/>
  <c r="H1252" i="1"/>
  <c r="G1252" i="1"/>
  <c r="G1250" i="1"/>
  <c r="H1250" i="1"/>
  <c r="H1249" i="1"/>
  <c r="G1249" i="1"/>
  <c r="H1248" i="1"/>
  <c r="G1248" i="1"/>
  <c r="H1247" i="1"/>
  <c r="G1247" i="1"/>
  <c r="G1246" i="1"/>
  <c r="H1246" i="1"/>
  <c r="H1245" i="1"/>
  <c r="G1245" i="1"/>
  <c r="H1244" i="1"/>
  <c r="G1244" i="1"/>
  <c r="H1243" i="1"/>
  <c r="G1243" i="1"/>
  <c r="H1242" i="1"/>
  <c r="G1242" i="1"/>
  <c r="H1241" i="1"/>
  <c r="G1241" i="1"/>
  <c r="H1239" i="1"/>
  <c r="G1239" i="1"/>
  <c r="H1238" i="1"/>
  <c r="G1238" i="1"/>
  <c r="H1237" i="1"/>
  <c r="G1237" i="1"/>
  <c r="G1236" i="1"/>
  <c r="H1236" i="1"/>
  <c r="G1235" i="1"/>
  <c r="H1235" i="1"/>
  <c r="G1234" i="1"/>
  <c r="H1234" i="1"/>
  <c r="G1233" i="1"/>
  <c r="H1233" i="1"/>
  <c r="G1232" i="1"/>
  <c r="H1232" i="1"/>
  <c r="H1231" i="1"/>
  <c r="G1231" i="1"/>
  <c r="G1230" i="1"/>
  <c r="H1230" i="1"/>
  <c r="H1229" i="1"/>
  <c r="G1229" i="1"/>
  <c r="H1228" i="1"/>
  <c r="G1228" i="1"/>
  <c r="G1227" i="1"/>
  <c r="H1227" i="1"/>
  <c r="G1226" i="1"/>
  <c r="H1226" i="1"/>
  <c r="G1225" i="1"/>
  <c r="H1225" i="1"/>
  <c r="H1224" i="1"/>
  <c r="G1224" i="1"/>
  <c r="H1221" i="1"/>
  <c r="G1221" i="1"/>
  <c r="H1220" i="1"/>
  <c r="G1220" i="1"/>
  <c r="H1219" i="1"/>
  <c r="G1219" i="1"/>
  <c r="G1218" i="1"/>
  <c r="H1218" i="1"/>
  <c r="H1217" i="1"/>
  <c r="G1217" i="1"/>
  <c r="H1216" i="1"/>
  <c r="G1216" i="1"/>
  <c r="H1215" i="1"/>
  <c r="G1215" i="1"/>
  <c r="H1213" i="1"/>
  <c r="G1213" i="1"/>
  <c r="H1212" i="1"/>
  <c r="G1212" i="1"/>
  <c r="H1211" i="1"/>
  <c r="G1211" i="1"/>
  <c r="H1210" i="1"/>
  <c r="G1210" i="1"/>
  <c r="G1209" i="1"/>
  <c r="H1209" i="1"/>
  <c r="G1208" i="1"/>
  <c r="H1208" i="1"/>
  <c r="G1205" i="1"/>
  <c r="H1205" i="1"/>
  <c r="G1204" i="1"/>
  <c r="H1204" i="1"/>
  <c r="H1203" i="1"/>
  <c r="G1203" i="1"/>
  <c r="G1202" i="1"/>
  <c r="H1202" i="1"/>
  <c r="G1201" i="1"/>
  <c r="H1201" i="1"/>
  <c r="H1199" i="1"/>
  <c r="G1199" i="1"/>
  <c r="H1198" i="1"/>
  <c r="G1198" i="1"/>
  <c r="G1197" i="1"/>
  <c r="H1197" i="1"/>
  <c r="G1196" i="1"/>
  <c r="H1196" i="1"/>
  <c r="G1195" i="1"/>
  <c r="H1195" i="1"/>
  <c r="H1194" i="1"/>
  <c r="G1194" i="1"/>
  <c r="H1193" i="1"/>
  <c r="G1193" i="1"/>
  <c r="G1192" i="1"/>
  <c r="H1192" i="1"/>
  <c r="H1191" i="1"/>
  <c r="G1191" i="1"/>
  <c r="H1190" i="1"/>
  <c r="G1190" i="1"/>
  <c r="G1188" i="1"/>
  <c r="H1188" i="1"/>
  <c r="G1187" i="1"/>
  <c r="H1187" i="1"/>
  <c r="H1186" i="1"/>
  <c r="G1186" i="1"/>
  <c r="G1185" i="1"/>
  <c r="H1185" i="1"/>
  <c r="G1183" i="1"/>
  <c r="H1183" i="1"/>
  <c r="G1182" i="1"/>
  <c r="H1182" i="1"/>
  <c r="H1178" i="1"/>
  <c r="G1178" i="1"/>
  <c r="H1177" i="1"/>
  <c r="G1177" i="1"/>
  <c r="G1175" i="1"/>
  <c r="H1175" i="1"/>
  <c r="H1174" i="1"/>
  <c r="G1174" i="1"/>
  <c r="G1173" i="1"/>
  <c r="H1173" i="1"/>
  <c r="G1172" i="1"/>
  <c r="H1172" i="1"/>
  <c r="G1171" i="1"/>
  <c r="H1171" i="1"/>
  <c r="H1169" i="1"/>
  <c r="G1169" i="1"/>
  <c r="G1168" i="1"/>
  <c r="H1168" i="1"/>
  <c r="G1167" i="1"/>
  <c r="H1167" i="1"/>
  <c r="H1166" i="1"/>
  <c r="G1166" i="1"/>
  <c r="H1165" i="1"/>
  <c r="G1165" i="1"/>
  <c r="H1164" i="1"/>
  <c r="G1164" i="1"/>
  <c r="H1163" i="1"/>
  <c r="G1163" i="1"/>
  <c r="H1162" i="1"/>
  <c r="G1162" i="1"/>
  <c r="H1161" i="1"/>
  <c r="G1161" i="1"/>
  <c r="H1160" i="1"/>
  <c r="G1160" i="1"/>
  <c r="G1159" i="1"/>
  <c r="H1159" i="1"/>
  <c r="G1158" i="1"/>
  <c r="H1158" i="1"/>
  <c r="G1157" i="1"/>
  <c r="H1157" i="1"/>
  <c r="G1156" i="1"/>
  <c r="H1156" i="1"/>
  <c r="G1154" i="1"/>
  <c r="H1154" i="1"/>
  <c r="G1153" i="1"/>
  <c r="H1153" i="1"/>
  <c r="H1151" i="1"/>
  <c r="G1151" i="1"/>
  <c r="H1150" i="1"/>
  <c r="G1150" i="1"/>
  <c r="H1149" i="1"/>
  <c r="G1149" i="1"/>
  <c r="H1147" i="1"/>
  <c r="G1147" i="1"/>
  <c r="H1146" i="1"/>
  <c r="G1146" i="1"/>
  <c r="H1145" i="1"/>
  <c r="G1145" i="1"/>
  <c r="G1144" i="1"/>
  <c r="H1144" i="1"/>
  <c r="H1143" i="1"/>
  <c r="G1143" i="1"/>
  <c r="H1142" i="1"/>
  <c r="G1142" i="1"/>
  <c r="G1139" i="1"/>
  <c r="H1139" i="1"/>
  <c r="H1138" i="1"/>
  <c r="G1138" i="1"/>
  <c r="H1137" i="1"/>
  <c r="G1137" i="1"/>
  <c r="H1136" i="1"/>
  <c r="G1136" i="1"/>
  <c r="H1135" i="1"/>
  <c r="G1135" i="1"/>
  <c r="H1134" i="1"/>
  <c r="G1134" i="1"/>
  <c r="H1133" i="1"/>
  <c r="G1133" i="1"/>
  <c r="H1131" i="1"/>
  <c r="G1131" i="1"/>
  <c r="H1130" i="1"/>
  <c r="G1130" i="1"/>
  <c r="G1129" i="1"/>
  <c r="H1129" i="1"/>
  <c r="H1128" i="1"/>
  <c r="G1128" i="1"/>
  <c r="G1127" i="1"/>
  <c r="H1127" i="1"/>
  <c r="G1126" i="1"/>
  <c r="H1126" i="1"/>
  <c r="G1123" i="1"/>
  <c r="H1123" i="1"/>
  <c r="H1122" i="1"/>
  <c r="G1122" i="1"/>
  <c r="H1121" i="1"/>
  <c r="G1121" i="1"/>
  <c r="H1120" i="1"/>
  <c r="G1120" i="1"/>
  <c r="G1119" i="1"/>
  <c r="H1119" i="1"/>
  <c r="H1118" i="1"/>
  <c r="G1118" i="1"/>
  <c r="H1117" i="1"/>
  <c r="G1117" i="1"/>
  <c r="G1116" i="1"/>
  <c r="H1116" i="1"/>
  <c r="H1115" i="1"/>
  <c r="G1115" i="1"/>
  <c r="H1114" i="1"/>
  <c r="G1114" i="1"/>
  <c r="H1113" i="1"/>
  <c r="G1113" i="1"/>
  <c r="H1111" i="1"/>
  <c r="G1111" i="1"/>
  <c r="H1110" i="1"/>
  <c r="G1110" i="1"/>
  <c r="H1109" i="1"/>
  <c r="G1109" i="1"/>
  <c r="H1108" i="1"/>
  <c r="G1108" i="1"/>
  <c r="H1107" i="1"/>
  <c r="G1107" i="1"/>
  <c r="H1106" i="1"/>
  <c r="G1106" i="1"/>
  <c r="H1105" i="1"/>
  <c r="G1105" i="1"/>
  <c r="G1104" i="1"/>
  <c r="H1104" i="1"/>
  <c r="G1103" i="1"/>
  <c r="H1103" i="1"/>
  <c r="H1102" i="1"/>
  <c r="G1102" i="1"/>
  <c r="H1101" i="1"/>
  <c r="G1101" i="1"/>
  <c r="G1100" i="1"/>
  <c r="H1100" i="1"/>
  <c r="G1099" i="1"/>
  <c r="H1099" i="1"/>
  <c r="G1098" i="1"/>
  <c r="H1098" i="1"/>
  <c r="H1097" i="1"/>
  <c r="G1097" i="1"/>
  <c r="H1096" i="1"/>
  <c r="G1096" i="1"/>
  <c r="H1095" i="1"/>
  <c r="G1095" i="1"/>
  <c r="G1092" i="1"/>
  <c r="H1092" i="1"/>
  <c r="G1091" i="1"/>
  <c r="H1091" i="1"/>
  <c r="G1090" i="1"/>
  <c r="H1090" i="1"/>
  <c r="H1089" i="1"/>
  <c r="G1089" i="1"/>
  <c r="H1088" i="1"/>
  <c r="G1088" i="1"/>
  <c r="H1086" i="1"/>
  <c r="G1086" i="1"/>
  <c r="G1085" i="1"/>
  <c r="H1085" i="1"/>
  <c r="G1084" i="1"/>
  <c r="H1084" i="1"/>
  <c r="H1083" i="1"/>
  <c r="G1083" i="1"/>
  <c r="H1082" i="1"/>
  <c r="G1082" i="1"/>
  <c r="G1080" i="1"/>
  <c r="H1080" i="1"/>
  <c r="H1079" i="1"/>
  <c r="G1079" i="1"/>
  <c r="H1078" i="1"/>
  <c r="G1078" i="1"/>
  <c r="H1077" i="1"/>
  <c r="G1077" i="1"/>
  <c r="H1073" i="1"/>
  <c r="G1073" i="1"/>
  <c r="H1072" i="1"/>
  <c r="G1072" i="1"/>
  <c r="H1071" i="1"/>
  <c r="G1071" i="1"/>
  <c r="G1070" i="1"/>
  <c r="H1070" i="1"/>
  <c r="H1069" i="1"/>
  <c r="G1069" i="1"/>
  <c r="H1067" i="1"/>
  <c r="G1067" i="1"/>
  <c r="H1066" i="1"/>
  <c r="G1066" i="1"/>
  <c r="G1065" i="1"/>
  <c r="H1065" i="1"/>
  <c r="G1064" i="1"/>
  <c r="H1064" i="1"/>
  <c r="G1063" i="1"/>
  <c r="H1063" i="1"/>
  <c r="G1062" i="1"/>
  <c r="H1062" i="1"/>
  <c r="G1060" i="1"/>
  <c r="H1060" i="1"/>
  <c r="G1059" i="1"/>
  <c r="H1059" i="1"/>
  <c r="G1058" i="1"/>
  <c r="H1058" i="1"/>
  <c r="H1056" i="1"/>
  <c r="G1056" i="1"/>
  <c r="G1055" i="1"/>
  <c r="H1055" i="1"/>
  <c r="G1054" i="1"/>
  <c r="H1054" i="1"/>
  <c r="G1053" i="1"/>
  <c r="H1053" i="1"/>
  <c r="H1052" i="1"/>
  <c r="G1052" i="1"/>
  <c r="H1051" i="1"/>
  <c r="G1051" i="1"/>
  <c r="H1049" i="1"/>
  <c r="G1049" i="1"/>
  <c r="H1048" i="1"/>
  <c r="G1048" i="1"/>
  <c r="H1047" i="1"/>
  <c r="G1047" i="1"/>
  <c r="H1045" i="1"/>
  <c r="G1045" i="1"/>
  <c r="H1044" i="1"/>
  <c r="G1044" i="1"/>
  <c r="H1043" i="1"/>
  <c r="G1043" i="1"/>
  <c r="G1042" i="1"/>
  <c r="H1042" i="1"/>
  <c r="H1041" i="1"/>
  <c r="G1041" i="1"/>
  <c r="H1039" i="1"/>
  <c r="G1039" i="1"/>
  <c r="G1038" i="1"/>
  <c r="H1038" i="1"/>
  <c r="G1037" i="1"/>
  <c r="H1037" i="1"/>
  <c r="G1036" i="1"/>
  <c r="H1036" i="1"/>
  <c r="H1035" i="1"/>
  <c r="G1035" i="1"/>
  <c r="G1033" i="1"/>
  <c r="H1033" i="1"/>
  <c r="G1032" i="1"/>
  <c r="H1032" i="1"/>
  <c r="G1031" i="1"/>
  <c r="H1031" i="1"/>
  <c r="H1030" i="1"/>
  <c r="G1030" i="1"/>
  <c r="G1029" i="1"/>
  <c r="H1029" i="1"/>
  <c r="H1028" i="1"/>
  <c r="G1028" i="1"/>
  <c r="H1027" i="1"/>
  <c r="G1027" i="1"/>
  <c r="H1026" i="1"/>
  <c r="G1026" i="1"/>
  <c r="H1025" i="1"/>
  <c r="G1025" i="1"/>
  <c r="G1023" i="1"/>
  <c r="H1023" i="1"/>
  <c r="H1022" i="1"/>
  <c r="G1022" i="1"/>
  <c r="H1021" i="1"/>
  <c r="G1021" i="1"/>
  <c r="H1020" i="1"/>
  <c r="G1020" i="1"/>
  <c r="H1019" i="1"/>
  <c r="G1019" i="1"/>
  <c r="H1016" i="1"/>
  <c r="G1016" i="1"/>
  <c r="G1015" i="1"/>
  <c r="H1015" i="1"/>
  <c r="G1014" i="1"/>
  <c r="H1014" i="1"/>
  <c r="H1010" i="1"/>
  <c r="G1010" i="1"/>
  <c r="H1009" i="1"/>
  <c r="G1009" i="1"/>
  <c r="H1008" i="1"/>
  <c r="G1008" i="1"/>
  <c r="H1007" i="1"/>
  <c r="G1007" i="1"/>
  <c r="H1006" i="1"/>
  <c r="G1006" i="1"/>
  <c r="H1005" i="1"/>
  <c r="G1005" i="1"/>
  <c r="H1004" i="1"/>
  <c r="G1004" i="1"/>
  <c r="G1003" i="1"/>
  <c r="H1003" i="1"/>
  <c r="H1002" i="1"/>
  <c r="G1002" i="1"/>
  <c r="H1001" i="1"/>
  <c r="G1001" i="1"/>
  <c r="G1000" i="1"/>
  <c r="H1000" i="1"/>
  <c r="H999" i="1"/>
  <c r="G999" i="1"/>
  <c r="H998" i="1"/>
  <c r="G998" i="1"/>
  <c r="H997" i="1"/>
  <c r="G997" i="1"/>
  <c r="H996" i="1"/>
  <c r="G996" i="1"/>
  <c r="G995" i="1"/>
  <c r="H995" i="1"/>
  <c r="H994" i="1"/>
  <c r="G994" i="1"/>
  <c r="H993" i="1"/>
  <c r="G993" i="1"/>
  <c r="H992" i="1"/>
  <c r="G992" i="1"/>
  <c r="G991" i="1"/>
  <c r="H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G976" i="1"/>
  <c r="H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G961" i="1"/>
  <c r="H961" i="1"/>
  <c r="G960" i="1"/>
  <c r="H960" i="1"/>
  <c r="H959" i="1"/>
  <c r="G959" i="1"/>
  <c r="H958" i="1"/>
  <c r="G958" i="1"/>
  <c r="G957" i="1"/>
  <c r="H957" i="1"/>
  <c r="G956" i="1"/>
  <c r="H956" i="1"/>
  <c r="H955" i="1"/>
  <c r="G955" i="1"/>
  <c r="G954" i="1"/>
  <c r="H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G939" i="1"/>
  <c r="H939" i="1"/>
  <c r="H938" i="1"/>
  <c r="G938" i="1"/>
  <c r="H937" i="1"/>
  <c r="G937" i="1"/>
  <c r="H936" i="1"/>
  <c r="G936" i="1"/>
  <c r="H935" i="1"/>
  <c r="G935" i="1"/>
  <c r="G934" i="1"/>
  <c r="H934" i="1"/>
  <c r="H933" i="1"/>
  <c r="G933" i="1"/>
  <c r="H932" i="1"/>
  <c r="G932" i="1"/>
  <c r="H931" i="1"/>
  <c r="G931" i="1"/>
  <c r="H930" i="1"/>
  <c r="G930" i="1"/>
  <c r="G929" i="1"/>
  <c r="H929" i="1"/>
  <c r="G928" i="1"/>
  <c r="H928" i="1"/>
  <c r="G927" i="1"/>
  <c r="H927" i="1"/>
  <c r="H926" i="1"/>
  <c r="G926" i="1"/>
  <c r="G925" i="1"/>
  <c r="H925" i="1"/>
  <c r="H924" i="1"/>
  <c r="G924" i="1"/>
  <c r="H923" i="1"/>
  <c r="G923" i="1"/>
  <c r="H922" i="1"/>
  <c r="G922" i="1"/>
  <c r="H921" i="1"/>
  <c r="G921" i="1"/>
  <c r="G920" i="1"/>
  <c r="H920" i="1"/>
  <c r="H919" i="1"/>
  <c r="G919" i="1"/>
  <c r="H918" i="1"/>
  <c r="G918" i="1"/>
  <c r="H917" i="1"/>
  <c r="G917" i="1"/>
  <c r="G916" i="1"/>
  <c r="H916" i="1"/>
  <c r="H915" i="1"/>
  <c r="G915" i="1"/>
  <c r="G914" i="1"/>
  <c r="H914" i="1"/>
  <c r="H913" i="1"/>
  <c r="G913" i="1"/>
  <c r="G912" i="1"/>
  <c r="H912" i="1"/>
  <c r="H911" i="1"/>
  <c r="G911" i="1"/>
  <c r="H910" i="1"/>
  <c r="G910" i="1"/>
  <c r="H909" i="1"/>
  <c r="G909" i="1"/>
  <c r="G908" i="1"/>
  <c r="H908" i="1"/>
  <c r="H907" i="1"/>
  <c r="G907" i="1"/>
  <c r="H906" i="1"/>
  <c r="G906" i="1"/>
  <c r="H905" i="1"/>
  <c r="G905" i="1"/>
  <c r="H904" i="1"/>
  <c r="G904" i="1"/>
  <c r="H903" i="1"/>
  <c r="G903" i="1"/>
  <c r="G902" i="1"/>
  <c r="H902" i="1"/>
  <c r="H901" i="1"/>
  <c r="G901" i="1"/>
  <c r="H900" i="1"/>
  <c r="G900" i="1"/>
  <c r="H899" i="1"/>
  <c r="G899" i="1"/>
  <c r="H898" i="1"/>
  <c r="G898" i="1"/>
  <c r="G897" i="1"/>
  <c r="H897" i="1"/>
  <c r="G896" i="1"/>
  <c r="H896" i="1"/>
  <c r="H895" i="1"/>
  <c r="G895" i="1"/>
  <c r="H894" i="1"/>
  <c r="G894" i="1"/>
  <c r="H893" i="1"/>
  <c r="G893" i="1"/>
  <c r="G892" i="1"/>
  <c r="H892" i="1"/>
  <c r="H891" i="1"/>
  <c r="G891" i="1"/>
  <c r="H890" i="1"/>
  <c r="G890" i="1"/>
  <c r="H889" i="1"/>
  <c r="G889" i="1"/>
  <c r="G888" i="1"/>
  <c r="H888" i="1"/>
  <c r="G887" i="1"/>
  <c r="H887" i="1"/>
  <c r="H886" i="1"/>
  <c r="G886" i="1"/>
  <c r="H885" i="1"/>
  <c r="G885" i="1"/>
  <c r="G884" i="1"/>
  <c r="H884" i="1"/>
  <c r="H883" i="1"/>
  <c r="G883" i="1"/>
  <c r="H882" i="1"/>
  <c r="G882" i="1"/>
  <c r="H881" i="1"/>
  <c r="G881" i="1"/>
  <c r="G880" i="1"/>
  <c r="H880" i="1"/>
  <c r="G879" i="1"/>
  <c r="H879" i="1"/>
  <c r="H878" i="1"/>
  <c r="G878" i="1"/>
  <c r="H877" i="1"/>
  <c r="G877" i="1"/>
  <c r="G876" i="1"/>
  <c r="H876" i="1"/>
  <c r="H875" i="1"/>
  <c r="G875" i="1"/>
  <c r="G874" i="1"/>
  <c r="H874" i="1"/>
  <c r="G873" i="1"/>
  <c r="H873" i="1"/>
  <c r="G872" i="1"/>
  <c r="H872" i="1"/>
  <c r="H871" i="1"/>
  <c r="G871" i="1"/>
  <c r="G870" i="1"/>
  <c r="H870" i="1"/>
  <c r="H869" i="1"/>
  <c r="G869" i="1"/>
  <c r="G868" i="1"/>
  <c r="H868" i="1"/>
  <c r="G867" i="1"/>
  <c r="H867" i="1"/>
  <c r="H866" i="1"/>
  <c r="G866" i="1"/>
  <c r="H865" i="1"/>
  <c r="G865" i="1"/>
  <c r="H864" i="1"/>
  <c r="G864" i="1"/>
  <c r="H863" i="1"/>
  <c r="G863" i="1"/>
  <c r="G862" i="1"/>
  <c r="H862" i="1"/>
  <c r="H861" i="1"/>
  <c r="G861" i="1"/>
  <c r="G860" i="1"/>
  <c r="H860" i="1"/>
  <c r="G859" i="1"/>
  <c r="H859" i="1"/>
  <c r="G858" i="1"/>
  <c r="H858" i="1"/>
  <c r="G857" i="1"/>
  <c r="H857" i="1"/>
  <c r="G856" i="1"/>
  <c r="H856" i="1"/>
  <c r="H855" i="1"/>
  <c r="G855" i="1"/>
  <c r="G854" i="1"/>
  <c r="H854" i="1"/>
  <c r="H853" i="1"/>
  <c r="G853" i="1"/>
  <c r="H852" i="1"/>
  <c r="G852" i="1"/>
  <c r="H851" i="1"/>
  <c r="G851" i="1"/>
  <c r="G850" i="1"/>
  <c r="H850" i="1"/>
  <c r="H849" i="1"/>
  <c r="G849" i="1"/>
  <c r="G848" i="1"/>
  <c r="H848" i="1"/>
  <c r="G847" i="1"/>
  <c r="H847" i="1"/>
  <c r="G846" i="1"/>
  <c r="H846" i="1"/>
  <c r="G845" i="1"/>
  <c r="H845" i="1"/>
  <c r="G844" i="1"/>
  <c r="H844" i="1"/>
  <c r="G843" i="1"/>
  <c r="H843" i="1"/>
  <c r="G842" i="1"/>
  <c r="H842" i="1"/>
  <c r="H841" i="1"/>
  <c r="G841" i="1"/>
  <c r="H840" i="1"/>
  <c r="G840" i="1"/>
  <c r="H839" i="1"/>
  <c r="G839" i="1"/>
  <c r="H838" i="1"/>
  <c r="G838" i="1"/>
  <c r="H837" i="1"/>
  <c r="G837" i="1"/>
  <c r="H836" i="1"/>
  <c r="G836" i="1"/>
  <c r="H835" i="1"/>
  <c r="G835" i="1"/>
  <c r="G834" i="1"/>
  <c r="H834" i="1"/>
  <c r="G833" i="1"/>
  <c r="H833" i="1"/>
  <c r="H832" i="1"/>
  <c r="G832" i="1"/>
  <c r="G831" i="1"/>
  <c r="H831" i="1"/>
  <c r="H830" i="1"/>
  <c r="G830" i="1"/>
  <c r="G829" i="1"/>
  <c r="H829" i="1"/>
  <c r="H828" i="1"/>
  <c r="G828" i="1"/>
  <c r="G827" i="1"/>
  <c r="H827" i="1"/>
  <c r="G826" i="1"/>
  <c r="H826" i="1"/>
  <c r="H825" i="1"/>
  <c r="G825" i="1"/>
  <c r="H824" i="1"/>
  <c r="G824" i="1"/>
  <c r="H823" i="1"/>
  <c r="G823" i="1"/>
  <c r="H822" i="1"/>
  <c r="G822" i="1"/>
  <c r="H821" i="1"/>
  <c r="G821" i="1"/>
  <c r="G820" i="1"/>
  <c r="H820" i="1"/>
  <c r="G819" i="1"/>
  <c r="H819" i="1"/>
  <c r="H818" i="1"/>
  <c r="G818" i="1"/>
  <c r="G817" i="1"/>
  <c r="H817" i="1"/>
  <c r="H816" i="1"/>
  <c r="G816" i="1"/>
  <c r="H815" i="1"/>
  <c r="G815" i="1"/>
  <c r="G814" i="1"/>
  <c r="H814" i="1"/>
  <c r="G813" i="1"/>
  <c r="H813" i="1"/>
  <c r="G812" i="1"/>
  <c r="H812" i="1"/>
  <c r="H811" i="1"/>
  <c r="G811" i="1"/>
  <c r="H810" i="1"/>
  <c r="G810" i="1"/>
  <c r="G809" i="1"/>
  <c r="H809" i="1"/>
  <c r="G808" i="1"/>
  <c r="H808" i="1"/>
  <c r="H807" i="1"/>
  <c r="G807" i="1"/>
  <c r="H806" i="1"/>
  <c r="G806" i="1"/>
  <c r="H805" i="1"/>
  <c r="G805" i="1"/>
  <c r="H804" i="1"/>
  <c r="G804" i="1"/>
  <c r="H803" i="1"/>
  <c r="G803" i="1"/>
  <c r="H802" i="1"/>
  <c r="G802" i="1"/>
  <c r="H801" i="1"/>
  <c r="G801" i="1"/>
  <c r="H800" i="1"/>
  <c r="G800" i="1"/>
  <c r="H799" i="1"/>
  <c r="G799" i="1"/>
  <c r="H798" i="1"/>
  <c r="G798" i="1"/>
  <c r="H797" i="1"/>
  <c r="G797" i="1"/>
  <c r="G796" i="1"/>
  <c r="H796" i="1"/>
  <c r="H795" i="1"/>
  <c r="G795" i="1"/>
  <c r="H794" i="1"/>
  <c r="G794" i="1"/>
  <c r="H793" i="1"/>
  <c r="G793" i="1"/>
  <c r="H792" i="1"/>
  <c r="G792" i="1"/>
  <c r="H791" i="1"/>
  <c r="G791" i="1"/>
  <c r="H790" i="1"/>
  <c r="G790" i="1"/>
  <c r="G789" i="1"/>
  <c r="H789" i="1"/>
  <c r="G788" i="1"/>
  <c r="H788" i="1"/>
  <c r="H787" i="1"/>
  <c r="G787" i="1"/>
  <c r="H786" i="1"/>
  <c r="G786" i="1"/>
  <c r="G785" i="1"/>
  <c r="H785" i="1"/>
  <c r="H784" i="1"/>
  <c r="G784" i="1"/>
  <c r="H783" i="1"/>
  <c r="G783" i="1"/>
  <c r="H782" i="1"/>
  <c r="G782" i="1"/>
  <c r="H781" i="1"/>
  <c r="G781" i="1"/>
  <c r="H780" i="1"/>
  <c r="G780" i="1"/>
  <c r="H779" i="1"/>
  <c r="G779" i="1"/>
  <c r="H778" i="1"/>
  <c r="G778" i="1"/>
  <c r="G777" i="1"/>
  <c r="H777" i="1"/>
  <c r="H776" i="1"/>
  <c r="G776" i="1"/>
  <c r="H775" i="1"/>
  <c r="G775" i="1"/>
  <c r="H774" i="1"/>
  <c r="G774" i="1"/>
  <c r="G773" i="1"/>
  <c r="H773" i="1"/>
  <c r="H772" i="1"/>
  <c r="G772" i="1"/>
  <c r="G771" i="1"/>
  <c r="H771" i="1"/>
  <c r="G770" i="1"/>
  <c r="H770" i="1"/>
  <c r="G769" i="1"/>
  <c r="H769" i="1"/>
  <c r="G768" i="1"/>
  <c r="H768" i="1"/>
  <c r="G767" i="1"/>
  <c r="H767" i="1"/>
  <c r="G766" i="1"/>
  <c r="H766" i="1"/>
  <c r="G765" i="1"/>
  <c r="H765" i="1"/>
  <c r="G764" i="1"/>
  <c r="H764" i="1"/>
  <c r="H763" i="1"/>
  <c r="G763" i="1"/>
  <c r="H762" i="1"/>
  <c r="G762" i="1"/>
  <c r="G761" i="1"/>
  <c r="H761" i="1"/>
  <c r="H760" i="1"/>
  <c r="G760" i="1"/>
  <c r="H759" i="1"/>
  <c r="G759" i="1"/>
  <c r="G758" i="1"/>
  <c r="H758" i="1"/>
  <c r="H757" i="1"/>
  <c r="G757" i="1"/>
  <c r="G756" i="1"/>
  <c r="H756" i="1"/>
  <c r="H755" i="1"/>
  <c r="G755" i="1"/>
  <c r="H754" i="1"/>
  <c r="G754" i="1"/>
  <c r="H753" i="1"/>
  <c r="G753" i="1"/>
  <c r="H752" i="1"/>
  <c r="G752" i="1"/>
  <c r="H751" i="1"/>
  <c r="G751" i="1"/>
  <c r="G750" i="1"/>
  <c r="H750" i="1"/>
  <c r="G749" i="1"/>
  <c r="H749" i="1"/>
  <c r="G748" i="1"/>
  <c r="H748" i="1"/>
  <c r="G747" i="1"/>
  <c r="H747" i="1"/>
  <c r="G746" i="1"/>
  <c r="H746" i="1"/>
  <c r="G745" i="1"/>
  <c r="H745" i="1"/>
  <c r="H744" i="1"/>
  <c r="G744" i="1"/>
  <c r="G743" i="1"/>
  <c r="H743" i="1"/>
  <c r="G742" i="1"/>
  <c r="H742" i="1"/>
  <c r="H741" i="1"/>
  <c r="G741" i="1"/>
  <c r="H740" i="1"/>
  <c r="G740" i="1"/>
  <c r="H739" i="1"/>
  <c r="G739" i="1"/>
  <c r="H738" i="1"/>
  <c r="G738" i="1"/>
  <c r="H737" i="1"/>
  <c r="G737" i="1"/>
  <c r="G736" i="1"/>
  <c r="H736" i="1"/>
  <c r="H735" i="1"/>
  <c r="G735" i="1"/>
  <c r="G734" i="1"/>
  <c r="H734" i="1"/>
  <c r="H733" i="1"/>
  <c r="G733" i="1"/>
  <c r="H732" i="1"/>
  <c r="G732" i="1"/>
  <c r="G731" i="1"/>
  <c r="H731" i="1"/>
  <c r="H730" i="1"/>
  <c r="G730" i="1"/>
  <c r="H729" i="1"/>
  <c r="G729" i="1"/>
  <c r="G728" i="1"/>
  <c r="H728" i="1"/>
  <c r="H727" i="1"/>
  <c r="G727" i="1"/>
  <c r="G726" i="1"/>
  <c r="H726" i="1"/>
  <c r="H725" i="1"/>
  <c r="G725" i="1"/>
  <c r="H724" i="1"/>
  <c r="G724" i="1"/>
  <c r="H723" i="1"/>
  <c r="G723" i="1"/>
  <c r="G722" i="1"/>
  <c r="H722" i="1"/>
  <c r="H721" i="1"/>
  <c r="G721" i="1"/>
  <c r="H720" i="1"/>
  <c r="G720" i="1"/>
  <c r="G719" i="1"/>
  <c r="H719" i="1"/>
  <c r="H718" i="1"/>
  <c r="G718" i="1"/>
  <c r="H717" i="1"/>
  <c r="G717" i="1"/>
  <c r="H716" i="1"/>
  <c r="G716" i="1"/>
  <c r="G715" i="1"/>
  <c r="H715" i="1"/>
  <c r="H714" i="1"/>
  <c r="G714" i="1"/>
  <c r="H713" i="1"/>
  <c r="G713" i="1"/>
  <c r="G712" i="1"/>
  <c r="H712" i="1"/>
  <c r="H711" i="1"/>
  <c r="G711" i="1"/>
  <c r="H710" i="1"/>
  <c r="G710" i="1"/>
  <c r="H709" i="1"/>
  <c r="G709" i="1"/>
  <c r="H708" i="1"/>
  <c r="G708" i="1"/>
  <c r="H707" i="1"/>
  <c r="G707" i="1"/>
  <c r="H706" i="1"/>
  <c r="G706" i="1"/>
  <c r="G705" i="1"/>
  <c r="H705" i="1"/>
  <c r="G704" i="1"/>
  <c r="H704" i="1"/>
  <c r="H703" i="1"/>
  <c r="G703" i="1"/>
  <c r="H702" i="1"/>
  <c r="G702" i="1"/>
  <c r="H701" i="1"/>
  <c r="G701" i="1"/>
  <c r="G700" i="1"/>
  <c r="H700" i="1"/>
  <c r="H699" i="1"/>
  <c r="G699" i="1"/>
  <c r="H698" i="1"/>
  <c r="G698" i="1"/>
  <c r="H697" i="1"/>
  <c r="G697" i="1"/>
  <c r="H696" i="1"/>
  <c r="G696" i="1"/>
  <c r="G695" i="1"/>
  <c r="H695" i="1"/>
  <c r="G694" i="1"/>
  <c r="H694" i="1"/>
  <c r="G693" i="1"/>
  <c r="H693" i="1"/>
  <c r="H692" i="1"/>
  <c r="G692" i="1"/>
  <c r="G691" i="1"/>
  <c r="H691" i="1"/>
  <c r="G690" i="1"/>
  <c r="H690" i="1"/>
  <c r="G689" i="1"/>
  <c r="H689" i="1"/>
  <c r="H688" i="1"/>
  <c r="G688" i="1"/>
  <c r="H686" i="1"/>
  <c r="G686" i="1"/>
  <c r="G685" i="1"/>
  <c r="H685" i="1"/>
  <c r="G684" i="1"/>
  <c r="H684" i="1"/>
  <c r="G683" i="1"/>
  <c r="H683" i="1"/>
  <c r="G682" i="1"/>
  <c r="H682" i="1"/>
  <c r="G681" i="1"/>
  <c r="H681" i="1"/>
  <c r="H680" i="1"/>
  <c r="G680" i="1"/>
  <c r="H679" i="1"/>
  <c r="G679" i="1"/>
  <c r="H678" i="1"/>
  <c r="G678" i="1"/>
  <c r="H677" i="1"/>
  <c r="G677" i="1"/>
  <c r="G676" i="1"/>
  <c r="H676" i="1"/>
  <c r="H675" i="1"/>
  <c r="G675" i="1"/>
  <c r="H674" i="1"/>
  <c r="G674" i="1"/>
  <c r="G673" i="1"/>
  <c r="H673" i="1"/>
  <c r="H672" i="1"/>
  <c r="G672" i="1"/>
  <c r="H671" i="1"/>
  <c r="G671" i="1"/>
  <c r="G670" i="1"/>
  <c r="H670" i="1"/>
  <c r="G669" i="1"/>
  <c r="H669" i="1"/>
  <c r="G668" i="1"/>
  <c r="H668" i="1"/>
  <c r="G667" i="1"/>
  <c r="H667" i="1"/>
  <c r="G666" i="1"/>
  <c r="H666" i="1"/>
  <c r="G665" i="1"/>
  <c r="H665" i="1"/>
  <c r="G664" i="1"/>
  <c r="H664" i="1"/>
  <c r="G663" i="1"/>
  <c r="H663" i="1"/>
  <c r="G662" i="1"/>
  <c r="H662" i="1"/>
  <c r="G661" i="1"/>
  <c r="H661" i="1"/>
  <c r="G660" i="1"/>
  <c r="H660" i="1"/>
  <c r="H659" i="1"/>
  <c r="G659" i="1"/>
  <c r="H658" i="1"/>
  <c r="G658" i="1"/>
  <c r="H657" i="1"/>
  <c r="G657" i="1"/>
  <c r="H656" i="1"/>
  <c r="G656" i="1"/>
  <c r="H655" i="1"/>
  <c r="G655" i="1"/>
  <c r="G654" i="1"/>
  <c r="H654" i="1"/>
  <c r="H653" i="1"/>
  <c r="G653" i="1"/>
  <c r="H652" i="1"/>
  <c r="G652" i="1"/>
  <c r="H651" i="1"/>
  <c r="G651" i="1"/>
  <c r="H650" i="1"/>
  <c r="G650" i="1"/>
  <c r="H648" i="1"/>
  <c r="G648" i="1"/>
  <c r="H647" i="1"/>
  <c r="G647" i="1"/>
  <c r="H646" i="1"/>
  <c r="G646" i="1"/>
  <c r="H645" i="1"/>
  <c r="G645" i="1"/>
  <c r="H636" i="1"/>
  <c r="G636" i="1"/>
  <c r="H635" i="1"/>
  <c r="G635" i="1"/>
  <c r="H632" i="1"/>
  <c r="G632" i="1"/>
  <c r="G631" i="1"/>
  <c r="H631" i="1"/>
  <c r="G629" i="1"/>
  <c r="H629" i="1"/>
  <c r="G628" i="1"/>
  <c r="H628" i="1"/>
  <c r="G626" i="1"/>
  <c r="H626" i="1"/>
  <c r="H625" i="1"/>
  <c r="G625" i="1"/>
  <c r="H622" i="1"/>
  <c r="G622" i="1"/>
  <c r="G621" i="1"/>
  <c r="H621" i="1"/>
  <c r="G620" i="1"/>
  <c r="H620" i="1"/>
  <c r="G619" i="1"/>
  <c r="H619" i="1"/>
  <c r="G618" i="1"/>
  <c r="H618" i="1"/>
  <c r="G617" i="1"/>
  <c r="H617" i="1"/>
  <c r="G616" i="1"/>
  <c r="H616" i="1"/>
  <c r="H614" i="1"/>
  <c r="G614" i="1"/>
  <c r="H613" i="1"/>
  <c r="G613" i="1"/>
  <c r="H612" i="1"/>
  <c r="G612" i="1"/>
  <c r="H611" i="1"/>
  <c r="G611" i="1"/>
  <c r="H609" i="1"/>
  <c r="G609" i="1"/>
  <c r="H608" i="1"/>
  <c r="G608" i="1"/>
  <c r="H607" i="1"/>
  <c r="G607" i="1"/>
  <c r="G606" i="1"/>
  <c r="H606" i="1"/>
  <c r="H605" i="1"/>
  <c r="G605" i="1"/>
  <c r="G604" i="1"/>
  <c r="H604" i="1"/>
  <c r="G602" i="1"/>
  <c r="H602" i="1"/>
  <c r="H600" i="1"/>
  <c r="G600" i="1"/>
  <c r="H599" i="1"/>
  <c r="G599" i="1"/>
  <c r="H598" i="1"/>
  <c r="G598" i="1"/>
  <c r="H596" i="1"/>
  <c r="G596" i="1"/>
  <c r="G595" i="1"/>
  <c r="H595" i="1"/>
  <c r="H594" i="1"/>
  <c r="G594" i="1"/>
  <c r="H593" i="1"/>
  <c r="G593" i="1"/>
  <c r="G590" i="1"/>
  <c r="H590" i="1"/>
  <c r="G589" i="1"/>
  <c r="H589" i="1"/>
  <c r="H587" i="1"/>
  <c r="G587" i="1"/>
  <c r="G586" i="1"/>
  <c r="H586" i="1"/>
  <c r="G584" i="1"/>
  <c r="H584" i="1"/>
  <c r="H582" i="1"/>
  <c r="G582" i="1"/>
  <c r="H581" i="1"/>
  <c r="G581" i="1"/>
  <c r="G580" i="1"/>
  <c r="H580" i="1"/>
  <c r="H577" i="1"/>
  <c r="G577" i="1"/>
  <c r="H576" i="1"/>
  <c r="G576" i="1"/>
  <c r="H574" i="1"/>
  <c r="G574" i="1"/>
  <c r="H573" i="1"/>
  <c r="G573" i="1"/>
  <c r="G571" i="1"/>
  <c r="H571" i="1"/>
  <c r="H570" i="1"/>
  <c r="G570" i="1"/>
  <c r="H568" i="1"/>
  <c r="G568" i="1"/>
  <c r="H567" i="1"/>
  <c r="G567" i="1"/>
  <c r="H564" i="1"/>
  <c r="G564" i="1"/>
  <c r="G563" i="1"/>
  <c r="H563" i="1"/>
  <c r="G562" i="1"/>
  <c r="H562" i="1"/>
  <c r="G561" i="1"/>
  <c r="H561" i="1"/>
  <c r="H560" i="1"/>
  <c r="G560" i="1"/>
  <c r="H559" i="1"/>
  <c r="G559" i="1"/>
  <c r="G558" i="1"/>
  <c r="H558" i="1"/>
  <c r="H557" i="1"/>
  <c r="G557" i="1"/>
  <c r="H555" i="1"/>
  <c r="G555" i="1"/>
  <c r="H554" i="1"/>
  <c r="G554" i="1"/>
  <c r="G553" i="1"/>
  <c r="H553" i="1"/>
  <c r="H552" i="1"/>
  <c r="G552" i="1"/>
  <c r="G551" i="1"/>
  <c r="H551" i="1"/>
  <c r="G550" i="1"/>
  <c r="H550" i="1"/>
  <c r="H549" i="1"/>
  <c r="G549" i="1"/>
  <c r="H548" i="1"/>
  <c r="G548" i="1"/>
  <c r="H547" i="1"/>
  <c r="G547" i="1"/>
  <c r="H546" i="1"/>
  <c r="G546" i="1"/>
  <c r="H545" i="1"/>
  <c r="G545" i="1"/>
  <c r="H544" i="1"/>
  <c r="G544" i="1"/>
  <c r="H543" i="1"/>
  <c r="G543" i="1"/>
  <c r="G542" i="1"/>
  <c r="H542" i="1"/>
  <c r="G541" i="1"/>
  <c r="H541" i="1"/>
  <c r="H540" i="1"/>
  <c r="G540" i="1"/>
  <c r="H539" i="1"/>
  <c r="G539" i="1"/>
  <c r="H538" i="1"/>
  <c r="G538" i="1"/>
  <c r="H537" i="1"/>
  <c r="G537" i="1"/>
  <c r="G536" i="1"/>
  <c r="H536" i="1"/>
  <c r="H535" i="1"/>
  <c r="G535" i="1"/>
  <c r="H534" i="1"/>
  <c r="G534" i="1"/>
  <c r="H533" i="1"/>
  <c r="G533" i="1"/>
  <c r="G532" i="1"/>
  <c r="H532" i="1"/>
  <c r="G531" i="1"/>
  <c r="H531" i="1"/>
  <c r="G528" i="1"/>
  <c r="H528" i="1"/>
  <c r="G527" i="1"/>
  <c r="H527" i="1"/>
  <c r="G526" i="1"/>
  <c r="H526" i="1"/>
  <c r="G525" i="1"/>
  <c r="H525" i="1"/>
  <c r="H524" i="1"/>
  <c r="G524" i="1"/>
  <c r="H523" i="1"/>
  <c r="G523" i="1"/>
  <c r="H522" i="1"/>
  <c r="G522" i="1"/>
  <c r="H521" i="1"/>
  <c r="G521" i="1"/>
  <c r="H520" i="1"/>
  <c r="G520" i="1"/>
  <c r="H519" i="1"/>
  <c r="G519" i="1"/>
  <c r="H518" i="1"/>
  <c r="G518" i="1"/>
  <c r="G517" i="1"/>
  <c r="H517" i="1"/>
  <c r="G515" i="1"/>
  <c r="H515" i="1"/>
  <c r="G514" i="1"/>
  <c r="H514" i="1"/>
  <c r="H513" i="1"/>
  <c r="G513" i="1"/>
  <c r="G512" i="1"/>
  <c r="H512" i="1"/>
  <c r="G511" i="1"/>
  <c r="H511" i="1"/>
  <c r="H510" i="1"/>
  <c r="G510" i="1"/>
  <c r="G509" i="1"/>
  <c r="H509" i="1"/>
  <c r="H508" i="1"/>
  <c r="G508" i="1"/>
  <c r="G507" i="1"/>
  <c r="H507" i="1"/>
  <c r="H506" i="1"/>
  <c r="G506" i="1"/>
  <c r="H505" i="1"/>
  <c r="G505" i="1"/>
  <c r="H504" i="1"/>
  <c r="G504" i="1"/>
  <c r="G503" i="1"/>
  <c r="H503" i="1"/>
  <c r="H502" i="1"/>
  <c r="G502" i="1"/>
  <c r="H501" i="1"/>
  <c r="G501" i="1"/>
  <c r="G500" i="1"/>
  <c r="H500" i="1"/>
  <c r="G499" i="1"/>
  <c r="H499" i="1"/>
  <c r="H498" i="1"/>
  <c r="G498" i="1"/>
  <c r="G497" i="1"/>
  <c r="H497" i="1"/>
  <c r="H496" i="1"/>
  <c r="G496" i="1"/>
  <c r="G495" i="1"/>
  <c r="H495" i="1"/>
  <c r="G494" i="1"/>
  <c r="H494" i="1"/>
  <c r="G493" i="1"/>
  <c r="H493" i="1"/>
  <c r="H492" i="1"/>
  <c r="G492" i="1"/>
  <c r="H491" i="1"/>
  <c r="G491" i="1"/>
  <c r="H490" i="1"/>
  <c r="G490" i="1"/>
  <c r="H489" i="1"/>
  <c r="G489" i="1"/>
  <c r="G488" i="1"/>
  <c r="H488" i="1"/>
  <c r="H487" i="1"/>
  <c r="G487" i="1"/>
  <c r="H486" i="1"/>
  <c r="G486" i="1"/>
  <c r="G484" i="1"/>
  <c r="H484" i="1"/>
  <c r="G483" i="1"/>
  <c r="H483" i="1"/>
  <c r="G482" i="1"/>
  <c r="H482" i="1"/>
  <c r="H481" i="1"/>
  <c r="G481" i="1"/>
  <c r="H480" i="1"/>
  <c r="G480" i="1"/>
  <c r="H479" i="1"/>
  <c r="G479" i="1"/>
  <c r="G478" i="1"/>
  <c r="H478" i="1"/>
  <c r="G477" i="1"/>
  <c r="H477" i="1"/>
  <c r="G476" i="1"/>
  <c r="H476" i="1"/>
  <c r="G475" i="1"/>
  <c r="H475" i="1"/>
  <c r="H474" i="1"/>
  <c r="H473" i="1"/>
  <c r="G472" i="1"/>
  <c r="H472" i="1"/>
  <c r="H471" i="1"/>
  <c r="G471" i="1"/>
  <c r="G470" i="1"/>
  <c r="H470" i="1"/>
  <c r="H469" i="1"/>
  <c r="G469" i="1"/>
  <c r="H468" i="1"/>
  <c r="G468" i="1"/>
  <c r="H466" i="1"/>
  <c r="G466" i="1"/>
  <c r="H465" i="1"/>
  <c r="G465" i="1"/>
  <c r="H463" i="1"/>
  <c r="G463" i="1"/>
  <c r="H462" i="1"/>
  <c r="G462" i="1"/>
  <c r="H459" i="1"/>
  <c r="G459" i="1"/>
  <c r="H458" i="1"/>
  <c r="G458" i="1"/>
  <c r="H457" i="1"/>
  <c r="G457" i="1"/>
  <c r="G456" i="1"/>
  <c r="H456" i="1"/>
  <c r="H455" i="1"/>
  <c r="G455" i="1"/>
  <c r="H454" i="1"/>
  <c r="G454" i="1"/>
  <c r="H453" i="1"/>
  <c r="G453" i="1"/>
  <c r="H452" i="1"/>
  <c r="G452" i="1"/>
  <c r="H450" i="1"/>
  <c r="G450" i="1"/>
  <c r="G449" i="1"/>
  <c r="H449" i="1"/>
  <c r="H448" i="1"/>
  <c r="G448" i="1"/>
  <c r="H447" i="1"/>
  <c r="G447" i="1"/>
  <c r="G445" i="1"/>
  <c r="H445" i="1"/>
  <c r="G444" i="1"/>
  <c r="H444" i="1"/>
  <c r="H443" i="1"/>
  <c r="G443" i="1"/>
  <c r="H442" i="1"/>
  <c r="G442" i="1"/>
  <c r="G441" i="1"/>
  <c r="H441" i="1"/>
  <c r="G440" i="1"/>
  <c r="H440" i="1"/>
  <c r="H438" i="1"/>
  <c r="G438" i="1"/>
  <c r="G437" i="1"/>
  <c r="H437" i="1"/>
  <c r="H436" i="1"/>
  <c r="G436" i="1"/>
  <c r="G435" i="1"/>
  <c r="H435" i="1"/>
  <c r="G433" i="1"/>
  <c r="H433" i="1"/>
  <c r="G432" i="1"/>
  <c r="H432" i="1"/>
  <c r="G430" i="1"/>
  <c r="H430" i="1"/>
  <c r="H429" i="1"/>
  <c r="G429" i="1"/>
  <c r="H428" i="1"/>
  <c r="G428" i="1"/>
  <c r="G427" i="1"/>
  <c r="H427" i="1"/>
  <c r="H416" i="1"/>
  <c r="G416" i="1"/>
  <c r="H415" i="1"/>
  <c r="G415" i="1"/>
  <c r="H414" i="1"/>
  <c r="G414" i="1"/>
  <c r="G411" i="1"/>
  <c r="H411" i="1"/>
  <c r="H410" i="1"/>
  <c r="G410" i="1"/>
  <c r="G409" i="1"/>
  <c r="H409" i="1"/>
  <c r="G408" i="1"/>
  <c r="H408" i="1"/>
  <c r="H406" i="1"/>
  <c r="G406" i="1"/>
  <c r="G404" i="1"/>
  <c r="H404" i="1"/>
  <c r="H403" i="1"/>
  <c r="G403" i="1"/>
  <c r="H400" i="1"/>
  <c r="G400" i="1"/>
  <c r="G399" i="1"/>
  <c r="H399" i="1"/>
  <c r="H398" i="1"/>
  <c r="G398" i="1"/>
  <c r="G397" i="1"/>
  <c r="H397" i="1"/>
  <c r="H395" i="1"/>
  <c r="G395" i="1"/>
  <c r="H394" i="1"/>
  <c r="G394" i="1"/>
  <c r="H392" i="1"/>
  <c r="G392" i="1"/>
  <c r="G391" i="1"/>
  <c r="H391" i="1"/>
  <c r="G390" i="1"/>
  <c r="H390" i="1"/>
  <c r="G389" i="1"/>
  <c r="H389" i="1"/>
  <c r="G387" i="1"/>
  <c r="H387" i="1"/>
  <c r="H386" i="1"/>
  <c r="G386" i="1"/>
  <c r="G385" i="1"/>
  <c r="H385" i="1"/>
  <c r="G384" i="1"/>
  <c r="H384" i="1"/>
  <c r="H382" i="1"/>
  <c r="G382" i="1"/>
  <c r="G381" i="1"/>
  <c r="H381" i="1"/>
  <c r="G380" i="1"/>
  <c r="H380" i="1"/>
  <c r="H379" i="1"/>
  <c r="G379" i="1"/>
  <c r="H378" i="1"/>
  <c r="G378" i="1"/>
  <c r="H377" i="1"/>
  <c r="G377" i="1"/>
  <c r="G376" i="1"/>
  <c r="H376" i="1"/>
  <c r="G375" i="1"/>
  <c r="H375" i="1"/>
  <c r="G373" i="1"/>
  <c r="H373" i="1"/>
  <c r="H372" i="1"/>
  <c r="G372" i="1"/>
  <c r="G371" i="1"/>
  <c r="H371" i="1"/>
  <c r="G370" i="1"/>
  <c r="H370" i="1"/>
  <c r="G367" i="1"/>
  <c r="H367" i="1"/>
  <c r="G366" i="1"/>
  <c r="H366" i="1"/>
  <c r="H365" i="1"/>
  <c r="G365" i="1"/>
  <c r="H364" i="1"/>
  <c r="G364" i="1"/>
  <c r="G363" i="1"/>
  <c r="H363" i="1"/>
  <c r="G362" i="1"/>
  <c r="H362" i="1"/>
  <c r="G360" i="1"/>
  <c r="H360" i="1"/>
  <c r="G359" i="1"/>
  <c r="H359" i="1"/>
  <c r="G358" i="1"/>
  <c r="H358" i="1"/>
  <c r="G354" i="1"/>
  <c r="H354" i="1"/>
  <c r="H352" i="1"/>
  <c r="G352" i="1"/>
  <c r="H351" i="1"/>
  <c r="G351" i="1"/>
  <c r="G348" i="1"/>
  <c r="H348" i="1"/>
  <c r="H347" i="1"/>
  <c r="G347" i="1"/>
  <c r="H346" i="1"/>
  <c r="G346" i="1"/>
  <c r="H345" i="1"/>
  <c r="G345" i="1"/>
  <c r="G343" i="1"/>
  <c r="H343" i="1"/>
  <c r="G342" i="1"/>
  <c r="H342" i="1"/>
  <c r="H340" i="1"/>
  <c r="G340" i="1"/>
  <c r="G339" i="1"/>
  <c r="H339" i="1"/>
  <c r="H338" i="1"/>
  <c r="G338" i="1"/>
  <c r="H337" i="1"/>
  <c r="G337" i="1"/>
  <c r="H335" i="1"/>
  <c r="G335" i="1"/>
  <c r="G334" i="1"/>
  <c r="H334" i="1"/>
  <c r="H333" i="1"/>
  <c r="G333" i="1"/>
  <c r="H332" i="1"/>
  <c r="G332" i="1"/>
  <c r="H330" i="1"/>
  <c r="G330" i="1"/>
  <c r="G329" i="1"/>
  <c r="H329" i="1"/>
  <c r="G328" i="1"/>
  <c r="H328" i="1"/>
  <c r="G327" i="1"/>
  <c r="H327" i="1"/>
  <c r="H326" i="1"/>
  <c r="G326" i="1"/>
  <c r="H325" i="1"/>
  <c r="G325" i="1"/>
  <c r="G324" i="1"/>
  <c r="H324" i="1"/>
  <c r="H323" i="1"/>
  <c r="G323" i="1"/>
  <c r="H321" i="1"/>
  <c r="G321" i="1"/>
  <c r="G320" i="1"/>
  <c r="H320" i="1"/>
  <c r="H319" i="1"/>
  <c r="G319" i="1"/>
  <c r="H318" i="1"/>
  <c r="G318" i="1"/>
  <c r="G315" i="1"/>
  <c r="H315" i="1"/>
  <c r="H314" i="1"/>
  <c r="G314" i="1"/>
  <c r="G313" i="1"/>
  <c r="H313" i="1"/>
  <c r="H312" i="1"/>
  <c r="G312" i="1"/>
  <c r="H311" i="1"/>
  <c r="G311" i="1"/>
  <c r="H310" i="1"/>
  <c r="G310" i="1"/>
  <c r="H308" i="1"/>
  <c r="G308" i="1"/>
  <c r="H307" i="1"/>
  <c r="G307" i="1"/>
  <c r="H306" i="1"/>
  <c r="G306" i="1"/>
  <c r="G302" i="1"/>
  <c r="H302" i="1"/>
  <c r="H301" i="1"/>
  <c r="G301" i="1"/>
  <c r="H300" i="1"/>
  <c r="G300" i="1"/>
  <c r="H299" i="1"/>
  <c r="G299" i="1"/>
  <c r="H298" i="1"/>
  <c r="G298" i="1"/>
  <c r="H292" i="1"/>
  <c r="G292" i="1"/>
  <c r="H291" i="1"/>
  <c r="G291" i="1"/>
  <c r="H290" i="1"/>
  <c r="G290" i="1"/>
  <c r="H289" i="1"/>
  <c r="G289" i="1"/>
  <c r="H288" i="1"/>
  <c r="G288" i="1"/>
  <c r="H287" i="1"/>
  <c r="G287" i="1"/>
  <c r="H286" i="1"/>
  <c r="G286" i="1"/>
  <c r="H284" i="1"/>
  <c r="G284" i="1"/>
  <c r="G283" i="1"/>
  <c r="H283" i="1"/>
  <c r="G282" i="1"/>
  <c r="H282" i="1"/>
  <c r="H281" i="1"/>
  <c r="G281" i="1"/>
  <c r="G280" i="1"/>
  <c r="H280" i="1"/>
  <c r="H278" i="1"/>
  <c r="G278" i="1"/>
  <c r="H277" i="1"/>
  <c r="G277" i="1"/>
  <c r="G276" i="1"/>
  <c r="H276" i="1"/>
  <c r="G275" i="1"/>
  <c r="H275" i="1"/>
  <c r="G273" i="1"/>
  <c r="H273" i="1"/>
  <c r="G272" i="1"/>
  <c r="H272" i="1"/>
  <c r="G271" i="1"/>
  <c r="H271" i="1"/>
  <c r="G268" i="1"/>
  <c r="H268" i="1"/>
  <c r="H267" i="1"/>
  <c r="G267" i="1"/>
  <c r="H266" i="1"/>
  <c r="G266" i="1"/>
  <c r="G264" i="1"/>
  <c r="H264" i="1"/>
  <c r="H263" i="1"/>
  <c r="G263" i="1"/>
  <c r="H262" i="1"/>
  <c r="G262" i="1"/>
  <c r="H261" i="1"/>
  <c r="G261" i="1"/>
  <c r="G260" i="1"/>
  <c r="H260" i="1"/>
  <c r="H257" i="1"/>
  <c r="G257" i="1"/>
  <c r="G256" i="1"/>
  <c r="H256" i="1"/>
  <c r="G255" i="1"/>
  <c r="H255" i="1"/>
  <c r="H254" i="1"/>
  <c r="G254" i="1"/>
  <c r="G252" i="1"/>
  <c r="H252" i="1"/>
  <c r="H251" i="1"/>
  <c r="G251" i="1"/>
  <c r="H249" i="1"/>
  <c r="G249" i="1"/>
  <c r="G248" i="1"/>
  <c r="H248" i="1"/>
  <c r="G247" i="1"/>
  <c r="H247" i="1"/>
  <c r="G245" i="1"/>
  <c r="H245" i="1"/>
  <c r="G244" i="1"/>
  <c r="H244" i="1"/>
  <c r="G243" i="1"/>
  <c r="H243" i="1"/>
  <c r="G241" i="1"/>
  <c r="H241" i="1"/>
  <c r="G240" i="1"/>
  <c r="H240" i="1"/>
  <c r="G239" i="1"/>
  <c r="H239" i="1"/>
  <c r="G237" i="1"/>
  <c r="H237" i="1"/>
  <c r="G236" i="1"/>
  <c r="H236" i="1"/>
  <c r="G235" i="1"/>
  <c r="H235" i="1"/>
  <c r="H234" i="1"/>
  <c r="G234" i="1"/>
  <c r="G233" i="1"/>
  <c r="H233" i="1"/>
  <c r="G232" i="1"/>
  <c r="H232" i="1"/>
  <c r="G231" i="1"/>
  <c r="H231" i="1"/>
  <c r="G230" i="1"/>
  <c r="H230" i="1"/>
  <c r="H229" i="1"/>
  <c r="G229" i="1"/>
  <c r="G228" i="1"/>
  <c r="H228" i="1"/>
  <c r="G227" i="1"/>
  <c r="H227" i="1"/>
  <c r="H225" i="1"/>
  <c r="G225" i="1"/>
  <c r="G224" i="1"/>
  <c r="H224" i="1"/>
  <c r="H223" i="1"/>
  <c r="G223" i="1"/>
  <c r="H222" i="1"/>
  <c r="G222" i="1"/>
  <c r="G221" i="1"/>
  <c r="H221" i="1"/>
  <c r="H220" i="1"/>
  <c r="G220" i="1"/>
  <c r="G219" i="1"/>
  <c r="H219" i="1"/>
  <c r="G216" i="1"/>
  <c r="H216" i="1"/>
  <c r="H215" i="1"/>
  <c r="G215" i="1"/>
  <c r="G214" i="1"/>
  <c r="H214" i="1"/>
  <c r="G213" i="1"/>
  <c r="H213" i="1"/>
  <c r="G212" i="1"/>
  <c r="H212" i="1"/>
  <c r="G211" i="1"/>
  <c r="H211" i="1"/>
  <c r="H210" i="1"/>
  <c r="G210" i="1"/>
  <c r="G209" i="1"/>
  <c r="H209" i="1"/>
  <c r="G208" i="1"/>
  <c r="H208" i="1"/>
  <c r="H207" i="1"/>
  <c r="G207" i="1"/>
  <c r="H206" i="1"/>
  <c r="G206" i="1"/>
  <c r="H205" i="1"/>
  <c r="G205" i="1"/>
  <c r="H203" i="1"/>
  <c r="G203" i="1"/>
  <c r="H202" i="1"/>
  <c r="G202" i="1"/>
  <c r="G201" i="1"/>
  <c r="H201" i="1"/>
  <c r="G200" i="1"/>
  <c r="H200" i="1"/>
  <c r="H199" i="1"/>
  <c r="G199" i="1"/>
  <c r="H197" i="1"/>
  <c r="G197" i="1"/>
  <c r="H196" i="1"/>
  <c r="G196" i="1"/>
  <c r="H195" i="1"/>
  <c r="G195" i="1"/>
  <c r="H194" i="1"/>
  <c r="G194" i="1"/>
  <c r="G193" i="1"/>
  <c r="H193" i="1"/>
  <c r="H192" i="1"/>
  <c r="G192" i="1"/>
  <c r="G191" i="1"/>
  <c r="H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G176" i="1"/>
  <c r="H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G162" i="1"/>
  <c r="H162" i="1"/>
  <c r="H159" i="1"/>
  <c r="G159" i="1"/>
  <c r="H158" i="1"/>
  <c r="G158" i="1"/>
  <c r="H157" i="1"/>
  <c r="G157" i="1"/>
  <c r="H155" i="1"/>
  <c r="G155" i="1"/>
  <c r="H154" i="1"/>
  <c r="G154" i="1"/>
  <c r="H153" i="1"/>
  <c r="G153" i="1"/>
  <c r="H152" i="1"/>
  <c r="G152" i="1"/>
  <c r="H151" i="1"/>
  <c r="G151" i="1"/>
  <c r="H150" i="1"/>
  <c r="G150" i="1"/>
  <c r="H147" i="1"/>
  <c r="G147" i="1"/>
  <c r="G146" i="1"/>
  <c r="H146" i="1"/>
  <c r="H145" i="1"/>
  <c r="G145" i="1"/>
  <c r="H144" i="1"/>
  <c r="G144" i="1"/>
  <c r="H143" i="1"/>
  <c r="G143" i="1"/>
  <c r="H142" i="1"/>
  <c r="G142" i="1"/>
  <c r="H141" i="1"/>
  <c r="G141" i="1"/>
  <c r="H140" i="1"/>
  <c r="G140" i="1"/>
  <c r="G139" i="1"/>
  <c r="H139" i="1"/>
  <c r="H138" i="1"/>
  <c r="G138" i="1"/>
  <c r="H135" i="1"/>
  <c r="G135" i="1"/>
  <c r="H134" i="1"/>
  <c r="G134" i="1"/>
  <c r="H133" i="1"/>
  <c r="G133" i="1"/>
  <c r="G132" i="1"/>
  <c r="H132" i="1"/>
  <c r="H129" i="1"/>
  <c r="G129" i="1"/>
  <c r="H128" i="1"/>
  <c r="G128" i="1"/>
  <c r="G127" i="1"/>
  <c r="H127" i="1"/>
  <c r="G126" i="1"/>
  <c r="H126" i="1"/>
  <c r="G125" i="1"/>
  <c r="H125" i="1"/>
  <c r="G124" i="1"/>
  <c r="H124" i="1"/>
  <c r="G123" i="1"/>
  <c r="H123" i="1"/>
  <c r="G120" i="1"/>
  <c r="H120" i="1"/>
  <c r="G119" i="1"/>
  <c r="H119" i="1"/>
  <c r="G118" i="1"/>
  <c r="H118" i="1"/>
  <c r="H117" i="1"/>
  <c r="G117" i="1"/>
  <c r="G116" i="1"/>
  <c r="H116" i="1"/>
  <c r="G115" i="1"/>
  <c r="H115" i="1"/>
  <c r="G114" i="1"/>
  <c r="H114" i="1"/>
  <c r="G113" i="1"/>
  <c r="H113" i="1"/>
  <c r="G112" i="1"/>
  <c r="H112" i="1"/>
  <c r="G111" i="1"/>
  <c r="H111" i="1"/>
  <c r="G110" i="1"/>
  <c r="H110" i="1"/>
  <c r="G109" i="1"/>
  <c r="H109" i="1"/>
  <c r="G108" i="1"/>
  <c r="H108" i="1"/>
  <c r="H107" i="1"/>
  <c r="G107" i="1"/>
  <c r="H106" i="1"/>
  <c r="G106" i="1"/>
  <c r="H105" i="1"/>
  <c r="G105" i="1"/>
  <c r="H104" i="1"/>
  <c r="G104" i="1"/>
  <c r="H101" i="1"/>
  <c r="G101" i="1"/>
  <c r="H100" i="1"/>
  <c r="G100" i="1"/>
  <c r="H98" i="1"/>
  <c r="G98" i="1"/>
  <c r="H97" i="1"/>
  <c r="G97" i="1"/>
  <c r="G96" i="1"/>
  <c r="H96" i="1"/>
  <c r="H95" i="1"/>
  <c r="G95" i="1"/>
  <c r="H94" i="1"/>
  <c r="G94" i="1"/>
  <c r="G93" i="1"/>
  <c r="H93" i="1"/>
  <c r="G92" i="1"/>
  <c r="H92" i="1"/>
  <c r="H91" i="1"/>
  <c r="G91" i="1"/>
  <c r="H90" i="1"/>
  <c r="G90" i="1"/>
  <c r="G89" i="1"/>
  <c r="H89" i="1"/>
  <c r="G88" i="1"/>
  <c r="H88" i="1"/>
  <c r="G87" i="1"/>
  <c r="H87" i="1"/>
  <c r="H86" i="1"/>
  <c r="G86" i="1"/>
  <c r="H85" i="1"/>
  <c r="G85" i="1"/>
  <c r="H84" i="1"/>
  <c r="G84" i="1"/>
  <c r="G83" i="1"/>
  <c r="H83" i="1"/>
  <c r="H82" i="1"/>
  <c r="G82" i="1"/>
  <c r="G81" i="1"/>
  <c r="H81" i="1"/>
  <c r="H80" i="1"/>
  <c r="G80" i="1"/>
  <c r="G77" i="1"/>
  <c r="H77" i="1"/>
  <c r="G76" i="1"/>
  <c r="H76" i="1"/>
  <c r="H75" i="1"/>
  <c r="G75" i="1"/>
  <c r="H74" i="1"/>
  <c r="G74" i="1"/>
  <c r="H73" i="1"/>
  <c r="G73" i="1"/>
  <c r="H72" i="1"/>
  <c r="G72" i="1"/>
  <c r="G71" i="1"/>
  <c r="H71" i="1"/>
  <c r="H70" i="1"/>
  <c r="G70" i="1"/>
  <c r="G69" i="1"/>
  <c r="H69" i="1"/>
  <c r="G68" i="1"/>
  <c r="H68" i="1"/>
  <c r="H67" i="1"/>
  <c r="G67" i="1"/>
  <c r="G66" i="1"/>
  <c r="H66" i="1"/>
  <c r="G65" i="1"/>
  <c r="H65" i="1"/>
  <c r="H64" i="1"/>
  <c r="G64" i="1"/>
  <c r="H63" i="1"/>
  <c r="G63" i="1"/>
  <c r="G62" i="1"/>
  <c r="H62" i="1"/>
  <c r="G61" i="1"/>
  <c r="H61" i="1"/>
  <c r="G60" i="1"/>
  <c r="H60" i="1"/>
  <c r="H59" i="1"/>
  <c r="G59" i="1"/>
  <c r="G58" i="1"/>
  <c r="H58" i="1"/>
  <c r="G57" i="1"/>
  <c r="H57" i="1"/>
  <c r="H56" i="1"/>
  <c r="G56" i="1"/>
  <c r="G55" i="1"/>
  <c r="H55" i="1"/>
  <c r="G54" i="1"/>
  <c r="H54" i="1"/>
  <c r="G53" i="1"/>
  <c r="H53" i="1"/>
  <c r="H52" i="1"/>
  <c r="G52" i="1"/>
  <c r="G50" i="1"/>
  <c r="H50" i="1"/>
  <c r="H49" i="1"/>
  <c r="G49" i="1"/>
  <c r="H48" i="1"/>
  <c r="G48" i="1"/>
  <c r="H47" i="1"/>
  <c r="G47" i="1"/>
  <c r="G44" i="1"/>
  <c r="H44" i="1"/>
  <c r="H43" i="1"/>
  <c r="G43" i="1"/>
  <c r="H42" i="1"/>
  <c r="G42" i="1"/>
  <c r="G41" i="1"/>
  <c r="H41" i="1"/>
  <c r="G40" i="1"/>
  <c r="H40" i="1"/>
  <c r="H39" i="1"/>
  <c r="G39" i="1"/>
  <c r="G38" i="1"/>
  <c r="H38" i="1"/>
  <c r="H37" i="1"/>
  <c r="G37" i="1"/>
  <c r="G36" i="1"/>
  <c r="H36" i="1"/>
  <c r="G35" i="1"/>
  <c r="H35" i="1"/>
  <c r="G34" i="1"/>
  <c r="H34" i="1"/>
  <c r="H33" i="1"/>
  <c r="G33" i="1"/>
  <c r="G32" i="1"/>
  <c r="H32" i="1"/>
  <c r="H30" i="1"/>
  <c r="G30" i="1"/>
  <c r="H29" i="1"/>
  <c r="G29" i="1"/>
  <c r="G27" i="1"/>
  <c r="H27" i="1"/>
  <c r="G26" i="1"/>
  <c r="H26" i="1"/>
  <c r="G24" i="1"/>
  <c r="H24" i="1"/>
  <c r="H23" i="1"/>
  <c r="G23" i="1"/>
  <c r="H22" i="1"/>
  <c r="G22" i="1"/>
  <c r="H21" i="1"/>
  <c r="G21" i="1"/>
  <c r="H20" i="1"/>
  <c r="G20" i="1"/>
  <c r="H18" i="1"/>
  <c r="G18" i="1"/>
  <c r="H17" i="1"/>
  <c r="G17" i="1"/>
  <c r="H16" i="1"/>
  <c r="G16" i="1"/>
  <c r="G15" i="1"/>
  <c r="H15" i="1"/>
  <c r="G14" i="1"/>
  <c r="H14" i="1"/>
  <c r="G12" i="1"/>
  <c r="H12" i="1"/>
  <c r="G11" i="1"/>
  <c r="H11" i="1"/>
  <c r="H10" i="1"/>
  <c r="G10" i="1"/>
  <c r="H9" i="1"/>
  <c r="G9" i="1"/>
  <c r="H8" i="1"/>
  <c r="G8" i="1"/>
  <c r="H7" i="1"/>
  <c r="G7" i="1"/>
  <c r="G6" i="1"/>
  <c r="H6" i="1"/>
  <c r="H5" i="1"/>
  <c r="G5" i="1"/>
  <c r="G203" i="9"/>
  <c r="E203" i="9" s="1"/>
  <c r="B203" i="9" s="1"/>
  <c r="G181" i="9"/>
  <c r="E181" i="9" s="1"/>
  <c r="B181" i="9" s="1"/>
  <c r="G220" i="9"/>
  <c r="E220" i="9" s="1"/>
  <c r="B220" i="9" s="1"/>
  <c r="G308" i="9"/>
  <c r="G309" i="9"/>
  <c r="I10" i="9"/>
  <c r="G200" i="9"/>
  <c r="E200" i="9" s="1"/>
  <c r="B200" i="9" s="1"/>
  <c r="G225" i="9"/>
  <c r="E225" i="9" s="1"/>
  <c r="B225" i="9" s="1"/>
  <c r="H309" i="9"/>
  <c r="H308" i="9"/>
  <c r="G222" i="9"/>
  <c r="E222" i="9" s="1"/>
  <c r="B222" i="9" s="1"/>
  <c r="G221" i="9"/>
  <c r="E221" i="9" s="1"/>
  <c r="B221" i="9" s="1"/>
  <c r="G300" i="9"/>
  <c r="E300" i="9" s="1"/>
  <c r="B300" i="9" s="1"/>
  <c r="M228" i="9"/>
  <c r="L228" i="9"/>
  <c r="F228" i="9" s="1"/>
  <c r="B228" i="9" s="1"/>
  <c r="G182" i="9"/>
  <c r="E182" i="9" s="1"/>
  <c r="B182" i="9" s="1"/>
  <c r="G218" i="9"/>
  <c r="E218" i="9" s="1"/>
  <c r="B218" i="9" s="1"/>
  <c r="G204" i="9"/>
  <c r="E204" i="9" s="1"/>
  <c r="B204" i="9" s="1"/>
  <c r="G199" i="9"/>
  <c r="E199" i="9" s="1"/>
  <c r="B199" i="9" s="1"/>
  <c r="G195" i="9"/>
  <c r="E195" i="9" s="1"/>
  <c r="B195" i="9" s="1"/>
  <c r="G192" i="9"/>
  <c r="E192" i="9" s="1"/>
  <c r="B192" i="9" s="1"/>
  <c r="G191" i="9"/>
  <c r="E191" i="9" s="1"/>
  <c r="B191" i="9" s="1"/>
  <c r="G188" i="9"/>
  <c r="E188" i="9" s="1"/>
  <c r="B188" i="9" s="1"/>
  <c r="G187" i="9"/>
  <c r="E187" i="9" s="1"/>
  <c r="B187" i="9" s="1"/>
  <c r="G185" i="9"/>
  <c r="E185" i="9" s="1"/>
  <c r="B185" i="9" s="1"/>
  <c r="G183" i="9"/>
  <c r="E183" i="9" s="1"/>
  <c r="B183" i="9" s="1"/>
  <c r="H180" i="9"/>
  <c r="G190" i="9"/>
  <c r="E190" i="9" s="1"/>
  <c r="B190" i="9" s="1"/>
  <c r="G189" i="9"/>
  <c r="E189" i="9" s="1"/>
  <c r="B189" i="9" s="1"/>
  <c r="G212" i="9"/>
  <c r="E212" i="9" s="1"/>
  <c r="B212" i="9" s="1"/>
  <c r="G196" i="9"/>
  <c r="E196" i="9" s="1"/>
  <c r="B196" i="9" s="1"/>
  <c r="G197" i="9"/>
  <c r="E197" i="9" s="1"/>
  <c r="B197" i="9" s="1"/>
  <c r="G209" i="9"/>
  <c r="E209" i="9" s="1"/>
  <c r="B209" i="9" s="1"/>
  <c r="G210" i="9"/>
  <c r="E210" i="9" s="1"/>
  <c r="B210" i="9" s="1"/>
  <c r="G217" i="9"/>
  <c r="E217" i="9" s="1"/>
  <c r="B217" i="9" s="1"/>
  <c r="G213" i="9"/>
  <c r="E213" i="9" s="1"/>
  <c r="B213" i="9" s="1"/>
  <c r="G214" i="9"/>
  <c r="E214" i="9" s="1"/>
  <c r="B214" i="9" s="1"/>
  <c r="G215" i="9"/>
  <c r="E215" i="9" s="1"/>
  <c r="B215" i="9" s="1"/>
  <c r="G216" i="9"/>
  <c r="E216" i="9" s="1"/>
  <c r="B216" i="9" s="1"/>
  <c r="H179" i="9"/>
  <c r="G179" i="9"/>
  <c r="E179" i="9" s="1"/>
  <c r="B179" i="9" s="1"/>
  <c r="G178" i="9"/>
  <c r="E178" i="9" s="1"/>
  <c r="B178" i="9" s="1"/>
  <c r="G177" i="9"/>
  <c r="E177" i="9" s="1"/>
  <c r="B177" i="9" s="1"/>
  <c r="G176" i="9"/>
  <c r="E176" i="9" s="1"/>
  <c r="B176" i="9" s="1"/>
  <c r="G175" i="9"/>
  <c r="E175" i="9" s="1"/>
  <c r="B175" i="9" s="1"/>
  <c r="G174" i="9"/>
  <c r="E174" i="9" s="1"/>
  <c r="B174" i="9" s="1"/>
  <c r="G184" i="9"/>
  <c r="E184" i="9" s="1"/>
  <c r="B184" i="9" s="1"/>
  <c r="G186" i="9"/>
  <c r="E186" i="9" s="1"/>
  <c r="B186" i="9" s="1"/>
  <c r="G180" i="9"/>
  <c r="E180" i="9" s="1"/>
  <c r="B180" i="9" s="1"/>
  <c r="L207" i="9"/>
  <c r="F207" i="9" s="1"/>
  <c r="G205" i="9"/>
  <c r="E205" i="9" s="1"/>
  <c r="B205" i="9" s="1"/>
  <c r="G219" i="9"/>
  <c r="E219" i="9" s="1"/>
  <c r="B219" i="9" s="1"/>
  <c r="G227" i="9"/>
  <c r="E227" i="9" s="1"/>
  <c r="B227" i="9" s="1"/>
  <c r="G224" i="9"/>
  <c r="E224" i="9" s="1"/>
  <c r="B224" i="9" s="1"/>
  <c r="G223" i="9"/>
  <c r="E223" i="9" s="1"/>
  <c r="B223" i="9" s="1"/>
  <c r="G226" i="9"/>
  <c r="E226" i="9" s="1"/>
  <c r="B226" i="9" s="1"/>
  <c r="G301" i="9"/>
  <c r="E301" i="9" s="1"/>
  <c r="B301" i="9" s="1"/>
  <c r="G193" i="9"/>
  <c r="E193" i="9" s="1"/>
  <c r="B193" i="9" s="1"/>
  <c r="G194" i="9"/>
  <c r="E194" i="9" s="1"/>
  <c r="G198" i="9"/>
  <c r="E198" i="9" s="1"/>
  <c r="B198" i="9" s="1"/>
  <c r="G201" i="9"/>
  <c r="E201" i="9" s="1"/>
  <c r="B201" i="9" s="1"/>
  <c r="G202" i="9"/>
  <c r="E202" i="9" s="1"/>
  <c r="B202" i="9" s="1"/>
  <c r="G302" i="9"/>
  <c r="E302" i="9" s="1"/>
  <c r="B302" i="9" s="1"/>
  <c r="G206" i="9"/>
  <c r="E206" i="9" s="1"/>
  <c r="B206" i="9" s="1"/>
  <c r="G207" i="9"/>
  <c r="E207" i="9" s="1"/>
  <c r="B207" i="9" s="1"/>
  <c r="G208" i="9"/>
  <c r="E208" i="9" s="1"/>
  <c r="B208" i="9" s="1"/>
  <c r="G211" i="9"/>
  <c r="E211" i="9" s="1"/>
  <c r="B211" i="9" s="1"/>
  <c r="B278" i="9"/>
  <c r="B243" i="9"/>
  <c r="B241" i="9"/>
  <c r="B230" i="9"/>
  <c r="B290" i="9"/>
  <c r="B291" i="9"/>
  <c r="B289" i="9"/>
  <c r="B240" i="9"/>
  <c r="B285" i="9"/>
  <c r="B258" i="9"/>
  <c r="B257" i="9"/>
  <c r="B233" i="9"/>
  <c r="D591" i="1" l="1"/>
  <c r="F597" i="4"/>
  <c r="E535" i="4"/>
  <c r="D530" i="1"/>
  <c r="G530" i="1"/>
  <c r="H530" i="1"/>
  <c r="G516" i="1"/>
  <c r="H516" i="1"/>
  <c r="G485" i="1"/>
  <c r="H485" i="1"/>
  <c r="E430" i="4"/>
  <c r="D425" i="1"/>
  <c r="D368" i="1"/>
  <c r="F373" i="4"/>
  <c r="E360" i="4"/>
  <c r="D356" i="1"/>
  <c r="E308" i="4"/>
  <c r="D304" i="1"/>
  <c r="G217" i="1"/>
  <c r="H217" i="1"/>
  <c r="G218" i="1"/>
  <c r="H218" i="1"/>
  <c r="G204" i="1"/>
  <c r="H204" i="1"/>
  <c r="F202" i="4"/>
  <c r="D198" i="1"/>
  <c r="F164" i="4"/>
  <c r="D160" i="1"/>
  <c r="G161" i="1"/>
  <c r="H161" i="1"/>
  <c r="H24" i="9"/>
  <c r="G24" i="9"/>
  <c r="D149" i="1"/>
  <c r="G156" i="1"/>
  <c r="H156" i="1"/>
  <c r="H136" i="1"/>
  <c r="G136" i="1"/>
  <c r="H137" i="1"/>
  <c r="G137" i="1"/>
  <c r="F134" i="4"/>
  <c r="D130" i="1"/>
  <c r="H131" i="1"/>
  <c r="G131" i="1"/>
  <c r="D121" i="1"/>
  <c r="F125" i="4"/>
  <c r="G122" i="1"/>
  <c r="H122" i="1"/>
  <c r="H102" i="1"/>
  <c r="G102" i="1"/>
  <c r="G103" i="1"/>
  <c r="H103" i="1"/>
  <c r="G78" i="1"/>
  <c r="H78" i="1"/>
  <c r="G79" i="1"/>
  <c r="H79" i="1"/>
  <c r="H46" i="1"/>
  <c r="G46" i="1"/>
  <c r="G45" i="1"/>
  <c r="H45" i="1"/>
  <c r="E6" i="4"/>
  <c r="D3" i="1"/>
  <c r="G1680" i="1"/>
  <c r="H1680" i="1"/>
  <c r="G1622" i="1"/>
  <c r="H1622" i="1"/>
  <c r="C1621" i="1"/>
  <c r="I40" i="3"/>
  <c r="H1601" i="1"/>
  <c r="G1601" i="1"/>
  <c r="H1603" i="1"/>
  <c r="G1603" i="1"/>
  <c r="G1584" i="1"/>
  <c r="H1584" i="1"/>
  <c r="D44" i="8"/>
  <c r="G342" i="9"/>
  <c r="E342" i="9" s="1"/>
  <c r="C1582" i="1"/>
  <c r="H1576" i="1"/>
  <c r="G1576" i="1"/>
  <c r="G1570" i="1"/>
  <c r="H1570" i="1"/>
  <c r="D1554" i="1"/>
  <c r="I34" i="3"/>
  <c r="C1554" i="1"/>
  <c r="H34" i="3"/>
  <c r="G1555" i="1"/>
  <c r="H1555" i="1"/>
  <c r="D1538" i="1"/>
  <c r="E5" i="7"/>
  <c r="C1538" i="1"/>
  <c r="D5" i="7"/>
  <c r="G1539" i="1"/>
  <c r="H1539" i="1"/>
  <c r="G1525" i="1"/>
  <c r="H1525" i="1"/>
  <c r="G1524" i="1"/>
  <c r="H1524" i="1"/>
  <c r="G1517" i="1"/>
  <c r="H1517" i="1"/>
  <c r="G1513" i="1"/>
  <c r="H1513" i="1"/>
  <c r="D1509" i="1"/>
  <c r="I30" i="3"/>
  <c r="G1510" i="1"/>
  <c r="H1510" i="1"/>
  <c r="C1509" i="1"/>
  <c r="H30" i="3"/>
  <c r="F114" i="6"/>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E346" i="9"/>
  <c r="B347" i="9"/>
  <c r="G1400" i="1"/>
  <c r="H1400" i="1"/>
  <c r="H9" i="3"/>
  <c r="C1536" i="1"/>
  <c r="H31" i="3"/>
  <c r="F141" i="6"/>
  <c r="G1300" i="1"/>
  <c r="H1300" i="1"/>
  <c r="G1299" i="1"/>
  <c r="H1299" i="1"/>
  <c r="G1294" i="1"/>
  <c r="H1294" i="1"/>
  <c r="G1280" i="1"/>
  <c r="H1280" i="1"/>
  <c r="G1277" i="1"/>
  <c r="H1277" i="1"/>
  <c r="G1267" i="1"/>
  <c r="H1267" i="1"/>
  <c r="G1263" i="1"/>
  <c r="H1263" i="1"/>
  <c r="G1259" i="1"/>
  <c r="H1259" i="1"/>
  <c r="G1258" i="1"/>
  <c r="H1258" i="1"/>
  <c r="D1254" i="1"/>
  <c r="I25" i="3"/>
  <c r="G1255" i="1"/>
  <c r="H1255" i="1"/>
  <c r="C1254" i="1"/>
  <c r="F250" i="5"/>
  <c r="H25" i="3"/>
  <c r="G1251" i="1"/>
  <c r="H1251" i="1"/>
  <c r="G1240" i="1"/>
  <c r="H1240" i="1"/>
  <c r="D1222" i="1"/>
  <c r="H338" i="9"/>
  <c r="G1223" i="1"/>
  <c r="H1223" i="1"/>
  <c r="G338" i="9"/>
  <c r="E338" i="9" s="1"/>
  <c r="B338" i="9" s="1"/>
  <c r="F218" i="5"/>
  <c r="C1222" i="1"/>
  <c r="G1214" i="1"/>
  <c r="H1214" i="1"/>
  <c r="G1207" i="1"/>
  <c r="H1207" i="1"/>
  <c r="C1206" i="1"/>
  <c r="G337" i="9"/>
  <c r="E337" i="9" s="1"/>
  <c r="B337" i="9" s="1"/>
  <c r="F202" i="5"/>
  <c r="G1200" i="1"/>
  <c r="H1200" i="1"/>
  <c r="G1189" i="1"/>
  <c r="H1189" i="1"/>
  <c r="G1184" i="1"/>
  <c r="H1184" i="1"/>
  <c r="I24" i="3"/>
  <c r="E175" i="5"/>
  <c r="D1179" i="1" s="1"/>
  <c r="D1180" i="1"/>
  <c r="G1181" i="1"/>
  <c r="H1181" i="1"/>
  <c r="D175" i="5"/>
  <c r="F176" i="5"/>
  <c r="C1180" i="1"/>
  <c r="H24" i="3"/>
  <c r="G1176" i="1"/>
  <c r="H1176" i="1"/>
  <c r="G1170" i="1"/>
  <c r="H1170" i="1"/>
  <c r="G1155" i="1"/>
  <c r="H1155" i="1"/>
  <c r="G1152" i="1"/>
  <c r="H1152" i="1"/>
  <c r="G1148" i="1"/>
  <c r="H1148" i="1"/>
  <c r="H1141" i="1"/>
  <c r="G1141" i="1"/>
  <c r="C1140" i="1"/>
  <c r="F135" i="5"/>
  <c r="G1132" i="1"/>
  <c r="H1132" i="1"/>
  <c r="G1125" i="1"/>
  <c r="H1125" i="1"/>
  <c r="G1124" i="1"/>
  <c r="H1124" i="1"/>
  <c r="G1112" i="1"/>
  <c r="H1112" i="1"/>
  <c r="C1093" i="1"/>
  <c r="F88" i="5"/>
  <c r="G1094" i="1"/>
  <c r="H1094" i="1"/>
  <c r="G1087" i="1"/>
  <c r="H1087" i="1"/>
  <c r="G1081" i="1"/>
  <c r="H1081" i="1"/>
  <c r="G1076" i="1"/>
  <c r="H1076" i="1"/>
  <c r="I23" i="3"/>
  <c r="D1074" i="1"/>
  <c r="G1075" i="1"/>
  <c r="H1075" i="1"/>
  <c r="F69" i="5"/>
  <c r="C1074" i="1"/>
  <c r="H23" i="3"/>
  <c r="G1068" i="1"/>
  <c r="H1068" i="1"/>
  <c r="G1061" i="1"/>
  <c r="H1061" i="1"/>
  <c r="G1057" i="1"/>
  <c r="H1057" i="1"/>
  <c r="G1050" i="1"/>
  <c r="H1050" i="1"/>
  <c r="G1046" i="1"/>
  <c r="H1046" i="1"/>
  <c r="G1040" i="1"/>
  <c r="H1040" i="1"/>
  <c r="G1034" i="1"/>
  <c r="H1034" i="1"/>
  <c r="G1024" i="1"/>
  <c r="H1024" i="1"/>
  <c r="G1018" i="1"/>
  <c r="H1018" i="1"/>
  <c r="G1017" i="1"/>
  <c r="H1017" i="1"/>
  <c r="D1012" i="1"/>
  <c r="E6" i="5"/>
  <c r="I22" i="3"/>
  <c r="D6" i="5"/>
  <c r="F7" i="5"/>
  <c r="C1012" i="1"/>
  <c r="H22" i="3"/>
  <c r="G1013" i="1"/>
  <c r="H1013" i="1"/>
  <c r="G649" i="1"/>
  <c r="H649" i="1"/>
  <c r="G630" i="1"/>
  <c r="H630" i="1"/>
  <c r="G627" i="1"/>
  <c r="H627" i="1"/>
  <c r="G624" i="1"/>
  <c r="H624" i="1"/>
  <c r="G623" i="1"/>
  <c r="H623" i="1"/>
  <c r="G615" i="1"/>
  <c r="H615" i="1"/>
  <c r="G610" i="1"/>
  <c r="H610" i="1"/>
  <c r="G603" i="1"/>
  <c r="H603" i="1"/>
  <c r="G601" i="1"/>
  <c r="H601" i="1"/>
  <c r="G597" i="1"/>
  <c r="H597" i="1"/>
  <c r="G592" i="1"/>
  <c r="H592" i="1"/>
  <c r="G588" i="1"/>
  <c r="H588" i="1"/>
  <c r="G585" i="1"/>
  <c r="H585" i="1"/>
  <c r="G583" i="1"/>
  <c r="H583" i="1"/>
  <c r="G579" i="1"/>
  <c r="H579" i="1"/>
  <c r="G578" i="1"/>
  <c r="H578" i="1"/>
  <c r="G575" i="1"/>
  <c r="H575" i="1"/>
  <c r="G572" i="1"/>
  <c r="H572" i="1"/>
  <c r="G569" i="1"/>
  <c r="H569" i="1"/>
  <c r="G566" i="1"/>
  <c r="H566" i="1"/>
  <c r="G565" i="1"/>
  <c r="H565" i="1"/>
  <c r="G556" i="1"/>
  <c r="H556" i="1"/>
  <c r="C634" i="1"/>
  <c r="G467" i="1"/>
  <c r="H467" i="1"/>
  <c r="G464" i="1"/>
  <c r="H464" i="1"/>
  <c r="G461" i="1"/>
  <c r="H461" i="1"/>
  <c r="G460" i="1"/>
  <c r="H460" i="1"/>
  <c r="G451" i="1"/>
  <c r="H451" i="1"/>
  <c r="G446" i="1"/>
  <c r="H446" i="1"/>
  <c r="G439" i="1"/>
  <c r="H439" i="1"/>
  <c r="G434" i="1"/>
  <c r="H434" i="1"/>
  <c r="G431" i="1"/>
  <c r="H431" i="1"/>
  <c r="G426" i="1"/>
  <c r="H426" i="1"/>
  <c r="F639" i="4"/>
  <c r="C633"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1" i="1"/>
  <c r="H361" i="1"/>
  <c r="G357" i="1"/>
  <c r="H357"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F417" i="4"/>
  <c r="C412" i="1"/>
  <c r="D643" i="4"/>
  <c r="C417" i="1"/>
  <c r="G294" i="1"/>
  <c r="H294" i="1"/>
  <c r="G293" i="1"/>
  <c r="H293" i="1"/>
  <c r="G285" i="1"/>
  <c r="H285" i="1"/>
  <c r="G279" i="1"/>
  <c r="H279" i="1"/>
  <c r="G274" i="1"/>
  <c r="H274" i="1"/>
  <c r="H270" i="1"/>
  <c r="G270" i="1"/>
  <c r="H269" i="1"/>
  <c r="G269" i="1"/>
  <c r="G265" i="1"/>
  <c r="H265" i="1"/>
  <c r="G259" i="1"/>
  <c r="H259" i="1"/>
  <c r="G258" i="1"/>
  <c r="H258" i="1"/>
  <c r="G253" i="1"/>
  <c r="H253" i="1"/>
  <c r="G250" i="1"/>
  <c r="H250" i="1"/>
  <c r="G246" i="1"/>
  <c r="H246" i="1"/>
  <c r="G242" i="1"/>
  <c r="H242" i="1"/>
  <c r="D226" i="1"/>
  <c r="E152" i="4"/>
  <c r="G238" i="1"/>
  <c r="H238" i="1"/>
  <c r="F230" i="4"/>
  <c r="C226" i="1"/>
  <c r="D152" i="4"/>
  <c r="G25" i="1"/>
  <c r="H25" i="1"/>
  <c r="G19" i="1"/>
  <c r="H19" i="1"/>
  <c r="G13" i="1"/>
  <c r="H13" i="1"/>
  <c r="G4" i="1"/>
  <c r="H4" i="1"/>
  <c r="I1579" i="1"/>
  <c r="I1577" i="1"/>
  <c r="I1575" i="1"/>
  <c r="I1574" i="1"/>
  <c r="I1568" i="1"/>
  <c r="I1567" i="1"/>
  <c r="I1564" i="1"/>
  <c r="I1561" i="1"/>
  <c r="I1557" i="1"/>
  <c r="I1553" i="1"/>
  <c r="I1548" i="1"/>
  <c r="I1547" i="1"/>
  <c r="I1545" i="1"/>
  <c r="I1544" i="1"/>
  <c r="I1540" i="1"/>
  <c r="E308" i="9"/>
  <c r="B308" i="9" s="1"/>
  <c r="E309" i="9"/>
  <c r="B309" i="9" s="1"/>
  <c r="B194" i="9"/>
  <c r="E24" i="9" l="1"/>
  <c r="B24" i="9" s="1"/>
  <c r="G591" i="1"/>
  <c r="H591" i="1"/>
  <c r="D529" i="1"/>
  <c r="F535" i="4"/>
  <c r="G425" i="1"/>
  <c r="H425" i="1"/>
  <c r="E639" i="4"/>
  <c r="D633" i="1" s="1"/>
  <c r="D424" i="1"/>
  <c r="E640" i="4"/>
  <c r="G368" i="1"/>
  <c r="H368" i="1"/>
  <c r="G356" i="1"/>
  <c r="H356" i="1"/>
  <c r="F360" i="4"/>
  <c r="D355" i="1"/>
  <c r="G304" i="1"/>
  <c r="H304" i="1"/>
  <c r="D303" i="1"/>
  <c r="E417" i="4"/>
  <c r="D412" i="1" s="1"/>
  <c r="E418" i="4"/>
  <c r="G198" i="1"/>
  <c r="H198" i="1"/>
  <c r="G160" i="1"/>
  <c r="H160" i="1"/>
  <c r="G149" i="1"/>
  <c r="H149" i="1"/>
  <c r="H130" i="1"/>
  <c r="G130" i="1"/>
  <c r="H121" i="1"/>
  <c r="G121" i="1"/>
  <c r="F6" i="4"/>
  <c r="E422" i="4"/>
  <c r="I17" i="3"/>
  <c r="D2" i="1"/>
  <c r="G3" i="1"/>
  <c r="H3" i="1"/>
  <c r="G1621" i="1"/>
  <c r="H1621" i="1"/>
  <c r="H19" i="9"/>
  <c r="E19" i="9" s="1"/>
  <c r="B19" i="9" s="1"/>
  <c r="G343" i="9"/>
  <c r="E343" i="9" s="1"/>
  <c r="K1480" i="9"/>
  <c r="C1620" i="1"/>
  <c r="I39" i="3"/>
  <c r="B342" i="9"/>
  <c r="H11" i="3"/>
  <c r="H1582" i="1"/>
  <c r="G1582" i="1"/>
  <c r="G1554" i="1"/>
  <c r="H1554" i="1"/>
  <c r="D1537" i="1"/>
  <c r="I33" i="3"/>
  <c r="G1538" i="1"/>
  <c r="H1538" i="1"/>
  <c r="H33" i="3"/>
  <c r="G345" i="9"/>
  <c r="E345" i="9" s="1"/>
  <c r="C1537" i="1"/>
  <c r="G1509" i="1"/>
  <c r="H1509" i="1"/>
  <c r="I9" i="3"/>
  <c r="K3" i="9"/>
  <c r="G1536" i="1"/>
  <c r="H1536" i="1"/>
  <c r="G1254" i="1"/>
  <c r="H1254" i="1"/>
  <c r="G1222" i="1"/>
  <c r="H1222" i="1"/>
  <c r="G1206" i="1"/>
  <c r="H1206" i="1"/>
  <c r="F175" i="5"/>
  <c r="C1179" i="1"/>
  <c r="G1180" i="1"/>
  <c r="H1180" i="1"/>
  <c r="G1140" i="1"/>
  <c r="H1140" i="1"/>
  <c r="G1093" i="1"/>
  <c r="H1093" i="1"/>
  <c r="G1074" i="1"/>
  <c r="H1074" i="1"/>
  <c r="H299" i="9"/>
  <c r="D1011" i="1"/>
  <c r="G299" i="9"/>
  <c r="E299" i="9" s="1"/>
  <c r="F6" i="5"/>
  <c r="G306" i="9"/>
  <c r="E306" i="9" s="1"/>
  <c r="B306" i="9" s="1"/>
  <c r="C1011" i="1"/>
  <c r="G1012" i="1"/>
  <c r="H1012" i="1"/>
  <c r="G642" i="1"/>
  <c r="H642" i="1"/>
  <c r="G641" i="1"/>
  <c r="H641" i="1"/>
  <c r="C637" i="1"/>
  <c r="E299" i="4"/>
  <c r="D148" i="1"/>
  <c r="I18" i="3"/>
  <c r="G226" i="1"/>
  <c r="H226" i="1"/>
  <c r="F152" i="4"/>
  <c r="D299" i="4"/>
  <c r="C148" i="1"/>
  <c r="H18" i="3"/>
  <c r="H529" i="1" l="1"/>
  <c r="G529" i="1"/>
  <c r="G424" i="1"/>
  <c r="H424" i="1"/>
  <c r="F640" i="4"/>
  <c r="D634" i="1"/>
  <c r="G633" i="1"/>
  <c r="H633" i="1"/>
  <c r="H355" i="1"/>
  <c r="G355" i="1"/>
  <c r="H303" i="1"/>
  <c r="G303" i="1"/>
  <c r="F418" i="4"/>
  <c r="D413" i="1"/>
  <c r="H412" i="1"/>
  <c r="G412" i="1"/>
  <c r="F422" i="4"/>
  <c r="D417" i="1"/>
  <c r="E643" i="4"/>
  <c r="G2" i="1"/>
  <c r="H2" i="1"/>
  <c r="G1620" i="1"/>
  <c r="H1620" i="1"/>
  <c r="N3" i="9"/>
  <c r="E344" i="9"/>
  <c r="I10" i="3" s="1"/>
  <c r="B345" i="9"/>
  <c r="G1537" i="1"/>
  <c r="H1537" i="1"/>
  <c r="G1179" i="1"/>
  <c r="H1179" i="1"/>
  <c r="B299" i="9"/>
  <c r="G1011" i="1"/>
  <c r="H1011" i="1"/>
  <c r="H8" i="3"/>
  <c r="E300" i="4"/>
  <c r="D296" i="1" s="1"/>
  <c r="E301" i="4"/>
  <c r="D297" i="1" s="1"/>
  <c r="E423" i="4"/>
  <c r="D295" i="1"/>
  <c r="F299" i="4"/>
  <c r="D300" i="4"/>
  <c r="D301" i="4"/>
  <c r="D423" i="4"/>
  <c r="C295" i="1"/>
  <c r="G148" i="1"/>
  <c r="H148" i="1"/>
  <c r="B343" i="9"/>
  <c r="E341" i="9"/>
  <c r="I11" i="3" s="1"/>
  <c r="H634" i="1" l="1"/>
  <c r="G634" i="1"/>
  <c r="H413" i="1"/>
  <c r="G413" i="1"/>
  <c r="H417" i="1"/>
  <c r="G417" i="1"/>
  <c r="F643" i="4"/>
  <c r="D637" i="1"/>
  <c r="M3" i="9"/>
  <c r="E424" i="4"/>
  <c r="D419" i="1" s="1"/>
  <c r="H20" i="9"/>
  <c r="E425" i="4"/>
  <c r="D420" i="1" s="1"/>
  <c r="E644" i="4"/>
  <c r="D418" i="1"/>
  <c r="F300" i="4"/>
  <c r="C296" i="1"/>
  <c r="F301" i="4"/>
  <c r="C297" i="1"/>
  <c r="D424" i="4"/>
  <c r="G20" i="9"/>
  <c r="F423" i="4"/>
  <c r="D425" i="4"/>
  <c r="D644" i="4"/>
  <c r="C418" i="1"/>
  <c r="G295" i="1"/>
  <c r="H295" i="1"/>
  <c r="H637" i="1" l="1"/>
  <c r="G637" i="1"/>
  <c r="G333" i="9"/>
  <c r="E333" i="9" s="1"/>
  <c r="H333" i="9"/>
  <c r="E645" i="4"/>
  <c r="E646" i="4"/>
  <c r="D638" i="1"/>
  <c r="G296" i="1"/>
  <c r="H296" i="1"/>
  <c r="G297" i="1"/>
  <c r="H297" i="1"/>
  <c r="C419" i="1"/>
  <c r="F424" i="4"/>
  <c r="F425" i="4"/>
  <c r="C420" i="1"/>
  <c r="D645" i="4"/>
  <c r="F644" i="4"/>
  <c r="D646" i="4"/>
  <c r="C638" i="1"/>
  <c r="G418" i="1"/>
  <c r="H418" i="1"/>
  <c r="E20" i="9"/>
  <c r="B20" i="9" s="1"/>
  <c r="E298" i="9" l="1"/>
  <c r="I8" i="3" s="1"/>
  <c r="B333" i="9"/>
  <c r="D639" i="1"/>
  <c r="E649" i="4"/>
  <c r="E650" i="4"/>
  <c r="D640" i="1"/>
  <c r="G419" i="1"/>
  <c r="H419" i="1"/>
  <c r="G420" i="1"/>
  <c r="H420" i="1"/>
  <c r="G297" i="9"/>
  <c r="E297" i="9" s="1"/>
  <c r="B297" i="9" s="1"/>
  <c r="C639" i="1"/>
  <c r="D649" i="4"/>
  <c r="F645" i="4"/>
  <c r="F646" i="4"/>
  <c r="D650" i="4"/>
  <c r="C640" i="1"/>
  <c r="G638" i="1"/>
  <c r="H638" i="1"/>
  <c r="D643" i="1" l="1"/>
  <c r="I19" i="3"/>
  <c r="D644" i="1"/>
  <c r="I20" i="3"/>
  <c r="H7" i="3"/>
  <c r="G639" i="1"/>
  <c r="H639" i="1"/>
  <c r="F649" i="4"/>
  <c r="C643" i="1"/>
  <c r="H19" i="3"/>
  <c r="F650" i="4"/>
  <c r="C644" i="1"/>
  <c r="H20" i="3"/>
  <c r="G640" i="1"/>
  <c r="H640" i="1"/>
  <c r="J3" i="9" l="1"/>
  <c r="G643" i="1"/>
  <c r="H643" i="1"/>
  <c r="G644" i="1"/>
  <c r="H644" i="1"/>
  <c r="I7" i="9" l="1"/>
  <c r="I6" i="9"/>
  <c r="I5" i="9"/>
  <c r="K11" i="9"/>
  <c r="K10" i="9"/>
  <c r="K8" i="9"/>
  <c r="K12" i="9"/>
  <c r="J11" i="9"/>
  <c r="J10" i="9"/>
  <c r="J6" i="9"/>
  <c r="J13" i="9"/>
  <c r="J12" i="9"/>
  <c r="I9" i="9"/>
  <c r="K5" i="9"/>
  <c r="K6" i="9"/>
  <c r="K13" i="9"/>
  <c r="J8" i="9"/>
  <c r="J9" i="9"/>
  <c r="J7" i="9"/>
  <c r="I12" i="9"/>
  <c r="I13" i="9"/>
  <c r="K7" i="9"/>
  <c r="I8" i="9"/>
  <c r="K9" i="9"/>
  <c r="H17" i="9"/>
  <c r="G15" i="9"/>
  <c r="J5" i="9"/>
  <c r="H22" i="9"/>
  <c r="H21" i="9"/>
  <c r="J17" i="9"/>
  <c r="H16" i="9"/>
  <c r="L16" i="9"/>
  <c r="L15" i="9"/>
  <c r="G16" i="9"/>
  <c r="M16" i="9"/>
  <c r="M15" i="9"/>
  <c r="G17" i="9"/>
  <c r="G22" i="9"/>
  <c r="H15" i="9"/>
  <c r="I11" i="9"/>
  <c r="I17" i="9"/>
  <c r="G21" i="9"/>
  <c r="G295" i="9"/>
  <c r="L293" i="9"/>
  <c r="F293" i="9" s="1"/>
  <c r="H295" i="9"/>
  <c r="H18" i="9"/>
  <c r="G18" i="9"/>
  <c r="E295" i="9" l="1"/>
  <c r="F16" i="9"/>
  <c r="E18" i="9"/>
  <c r="B18" i="9" s="1"/>
  <c r="E10" i="9"/>
  <c r="B10" i="9" s="1"/>
  <c r="E12" i="9"/>
  <c r="B12" i="9" s="1"/>
  <c r="E13" i="9"/>
  <c r="B13" i="9" s="1"/>
  <c r="E8" i="9"/>
  <c r="B8" i="9" s="1"/>
  <c r="F15" i="9"/>
  <c r="F23" i="9"/>
  <c r="B293" i="9"/>
  <c r="E7" i="9"/>
  <c r="B7" i="9" s="1"/>
  <c r="E6" i="9"/>
  <c r="B6" i="9" s="1"/>
  <c r="E15" i="9"/>
  <c r="E16" i="9"/>
  <c r="E9" i="9"/>
  <c r="B9" i="9" s="1"/>
  <c r="E17" i="9"/>
  <c r="B17" i="9" s="1"/>
  <c r="E22" i="9"/>
  <c r="B22" i="9" s="1"/>
  <c r="E11" i="9"/>
  <c r="B11" i="9" s="1"/>
  <c r="E21" i="9"/>
  <c r="B21" i="9" s="1"/>
  <c r="E5" i="9"/>
  <c r="B295" i="9" l="1"/>
  <c r="E23" i="9"/>
  <c r="I7" i="3" s="1"/>
  <c r="F14" i="9"/>
  <c r="F3" i="9" s="1"/>
  <c r="B16" i="9"/>
  <c r="E14" i="9"/>
  <c r="I13" i="3" s="1"/>
  <c r="B15" i="9"/>
  <c r="E4" i="9"/>
  <c r="B5" i="9"/>
  <c r="E3" i="9" l="1"/>
</calcChain>
</file>

<file path=xl/sharedStrings.xml><?xml version="1.0" encoding="utf-8"?>
<sst xmlns="http://schemas.openxmlformats.org/spreadsheetml/2006/main" count="4724" uniqueCount="3656">
  <si>
    <t>Obveznik:</t>
  </si>
  <si>
    <t>3365 - DRŽAVNO ODVJETNIŠTVO REPUBLIKE HRVATSKE</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</si>
  <si>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</si>
  <si>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</si>
  <si>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</si>
  <si>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</si>
  <si>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</si>
  <si>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</si>
  <si>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</si>
  <si>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</si>
  <si>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</si>
  <si>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</si>
  <si>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</si>
  <si>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</si>
  <si>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</si>
  <si>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</si>
  <si>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</si>
  <si>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</si>
  <si>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</si>
  <si>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</si>
  <si>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</si>
  <si>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</si>
  <si>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</si>
  <si>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</si>
  <si>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</si>
  <si>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</si>
  <si>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</si>
  <si>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</si>
  <si>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</si>
  <si>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</si>
  <si>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</si>
  <si>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</si>
  <si>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</si>
  <si>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</si>
  <si>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</si>
  <si>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</si>
  <si>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</si>
  <si>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</si>
  <si>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</si>
  <si>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</si>
  <si>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</si>
  <si>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</si>
  <si>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</si>
  <si>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</si>
  <si>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</si>
  <si>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</si>
  <si>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</si>
  <si>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</si>
  <si>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</si>
  <si>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</si>
  <si>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</si>
  <si>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</si>
  <si>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</si>
  <si>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</si>
  <si>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</si>
  <si>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</si>
  <si>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</si>
  <si>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</si>
  <si>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</si>
  <si>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</si>
  <si>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</si>
  <si>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</si>
  <si>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</si>
  <si>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</si>
  <si>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</si>
  <si>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</si>
  <si>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</si>
  <si>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</si>
  <si>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</si>
  <si>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</si>
  <si>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</si>
  <si>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</si>
  <si>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</si>
  <si>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</si>
  <si>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</si>
  <si>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</si>
  <si>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</si>
  <si>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</si>
  <si>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</si>
  <si>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</si>
  <si>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</si>
  <si>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</si>
  <si>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</si>
  <si>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</si>
  <si>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</si>
  <si>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</si>
  <si>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</si>
  <si>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</si>
  <si>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</si>
  <si>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</si>
  <si>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</si>
  <si>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</si>
  <si>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</si>
  <si>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</si>
  <si>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</si>
  <si>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</si>
  <si>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</si>
  <si>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</si>
  <si>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</si>
  <si>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</si>
  <si>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</si>
  <si>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</si>
  <si>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</si>
  <si>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</si>
  <si>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</si>
  <si>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</si>
  <si>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</si>
  <si>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</si>
  <si>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</si>
  <si>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</si>
  <si>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</si>
  <si>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</si>
  <si>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</si>
  <si>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</si>
  <si>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</si>
  <si>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</si>
  <si>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</si>
  <si>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</si>
  <si>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</si>
  <si>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</si>
  <si>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</si>
  <si>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</si>
  <si>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</si>
  <si>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</si>
  <si>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</si>
  <si>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</si>
  <si>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</si>
  <si>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</si>
  <si>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</si>
  <si>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</si>
  <si>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</si>
  <si>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</si>
  <si>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</si>
  <si>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</si>
  <si>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</si>
  <si>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</si>
  <si>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</si>
  <si>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</si>
  <si>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</si>
  <si>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</si>
  <si>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</si>
  <si>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</si>
  <si>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</si>
  <si>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</si>
  <si>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</si>
  <si>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</si>
  <si>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</si>
  <si>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</si>
  <si>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</si>
  <si>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</si>
  <si>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</si>
  <si>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</si>
  <si>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</si>
  <si>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</si>
  <si>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</si>
  <si>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</si>
  <si>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</si>
  <si>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</si>
  <si>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</si>
  <si>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</si>
  <si>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</si>
  <si>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</si>
  <si>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</si>
  <si>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</si>
  <si>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</si>
  <si>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</si>
  <si>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</si>
  <si>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</si>
  <si>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</si>
  <si>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</si>
  <si>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</si>
  <si>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</si>
  <si>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</si>
  <si>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</si>
  <si>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</si>
  <si>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</si>
  <si>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</si>
  <si>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</si>
  <si>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</si>
  <si>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</si>
  <si>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</si>
  <si>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</si>
  <si>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</si>
  <si>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</si>
  <si>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</si>
  <si>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</si>
  <si>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</si>
  <si>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</si>
  <si>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</si>
  <si>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</si>
  <si>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</si>
  <si>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</si>
  <si>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</si>
  <si>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</si>
  <si>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</si>
  <si>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</si>
  <si>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</si>
  <si>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</si>
  <si>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</si>
  <si>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</si>
  <si>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</si>
  <si>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</si>
  <si>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</si>
  <si>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</si>
  <si>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</si>
  <si>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</si>
  <si>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</si>
  <si>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</si>
  <si>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</si>
  <si>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</si>
  <si>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</si>
  <si>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</si>
  <si>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</si>
  <si>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</si>
  <si>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</si>
  <si>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</si>
  <si>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</si>
  <si>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</si>
  <si>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</si>
  <si>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</si>
  <si>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</si>
  <si>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</si>
  <si>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</si>
  <si>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</si>
  <si>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</si>
  <si>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</si>
  <si>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</si>
  <si>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</si>
  <si>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</si>
  <si>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</si>
  <si>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</si>
  <si>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</si>
  <si>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</si>
  <si>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</si>
  <si>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</si>
  <si>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</si>
  <si>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</si>
  <si>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</si>
  <si>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</si>
  <si>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</si>
  <si>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</si>
  <si>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</si>
  <si>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</si>
  <si>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</si>
  <si>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</si>
  <si>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</si>
  <si>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</si>
  <si>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</si>
  <si>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</si>
  <si>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</si>
  <si>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</si>
  <si>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</si>
  <si>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</si>
  <si>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</si>
  <si>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</si>
  <si>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</si>
  <si>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</si>
  <si>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</si>
  <si>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</si>
  <si>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</si>
  <si>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</si>
  <si>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</si>
  <si>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</si>
  <si>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</si>
  <si>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</si>
  <si>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</si>
  <si>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</si>
  <si>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</si>
  <si>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</si>
  <si>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</si>
  <si>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</si>
  <si>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</si>
  <si>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</si>
  <si>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</si>
  <si>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</si>
  <si>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</si>
  <si>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</si>
  <si>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</si>
  <si>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</si>
  <si>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</si>
  <si>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</si>
  <si>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</si>
  <si>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</si>
  <si>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</si>
  <si>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</si>
  <si>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</si>
  <si>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</si>
  <si>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</si>
  <si>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</si>
  <si>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</si>
  <si>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</si>
  <si>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</si>
  <si>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</si>
  <si>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</si>
  <si>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</si>
  <si>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</si>
  <si>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</si>
  <si>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</si>
  <si>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</si>
  <si>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</si>
  <si>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</si>
  <si>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</si>
  <si>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</si>
  <si>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</si>
  <si>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</si>
  <si>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</si>
  <si>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</si>
  <si>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</si>
  <si>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</si>
  <si>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</si>
  <si>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</si>
  <si>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</si>
  <si>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</si>
  <si>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</si>
  <si>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</si>
  <si>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</si>
  <si>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</si>
  <si>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</si>
  <si>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</si>
  <si>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</si>
  <si>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</si>
  <si>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</si>
  <si>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</si>
  <si>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</si>
  <si>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</si>
  <si>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</si>
  <si>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</si>
  <si>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</si>
  <si>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</si>
  <si>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</si>
  <si>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</si>
  <si>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</si>
  <si>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</si>
  <si>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</si>
  <si>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</si>
  <si>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</si>
  <si>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</si>
  <si>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</si>
  <si>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</si>
  <si>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</si>
  <si>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</si>
  <si>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</si>
  <si>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</si>
  <si>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</si>
  <si>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</si>
  <si>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</si>
  <si>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</si>
  <si>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</si>
  <si>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</si>
  <si>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</si>
  <si>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</si>
  <si>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</si>
  <si>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</si>
  <si>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</si>
  <si>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</si>
  <si>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</si>
  <si>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</si>
  <si>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</si>
  <si>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</si>
  <si>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</si>
  <si>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</si>
  <si>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</si>
  <si>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</si>
  <si>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</si>
  <si>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</si>
  <si>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</si>
  <si>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</si>
  <si>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</si>
  <si>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</si>
  <si>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</si>
  <si>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</si>
  <si>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</si>
  <si>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</si>
  <si>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</si>
  <si>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</si>
  <si>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</si>
  <si>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</si>
  <si>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</si>
  <si>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</si>
  <si>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</si>
  <si>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</si>
  <si>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</si>
  <si>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</si>
  <si>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</si>
  <si>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</si>
  <si>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</si>
  <si>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</si>
  <si>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</si>
  <si>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</si>
  <si>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</si>
  <si>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</si>
  <si>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</si>
  <si>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</si>
  <si>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</si>
  <si>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</si>
  <si>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</si>
  <si>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</si>
  <si>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</si>
  <si>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</si>
  <si>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</si>
  <si>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</si>
  <si>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</si>
  <si>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</si>
  <si>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</si>
  <si>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</si>
  <si>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</si>
  <si>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</si>
  <si>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</si>
  <si>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</si>
  <si>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</si>
  <si>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</si>
  <si>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</si>
  <si>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</si>
  <si>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</si>
  <si>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</si>
  <si>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</si>
  <si>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</si>
  <si>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</si>
  <si>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</si>
  <si>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</si>
  <si>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</si>
  <si>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</si>
  <si>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</si>
  <si>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</si>
  <si>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</si>
  <si>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</si>
  <si>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</si>
  <si>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</si>
  <si>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</si>
  <si>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</si>
  <si>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</si>
  <si>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</si>
  <si>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</si>
  <si>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</si>
  <si>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</si>
  <si>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</si>
  <si>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</si>
  <si>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</si>
  <si>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</si>
  <si>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</si>
  <si>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</si>
  <si>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</si>
  <si>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</si>
  <si>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</si>
  <si>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</si>
  <si>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</si>
  <si>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</si>
  <si>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</si>
  <si>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</si>
  <si>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</si>
  <si>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</si>
  <si>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</si>
  <si>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</si>
  <si>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</si>
  <si>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</si>
  <si>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</si>
  <si>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</si>
  <si>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</si>
  <si>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</si>
  <si>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</si>
  <si>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</si>
  <si>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</si>
  <si>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</si>
  <si>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</si>
  <si>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</si>
  <si>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</si>
  <si>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</si>
  <si>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</si>
  <si>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</si>
  <si>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</si>
  <si>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</si>
  <si>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</si>
  <si>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</si>
  <si>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</si>
  <si>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</si>
  <si>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</si>
  <si>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</si>
  <si>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</si>
  <si>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</si>
  <si>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</si>
  <si>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</si>
  <si>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</si>
  <si>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</si>
  <si>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</si>
  <si>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</si>
  <si>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</si>
  <si>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</si>
  <si>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</si>
  <si>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</si>
  <si>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</si>
  <si>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</si>
  <si>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</si>
  <si>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</si>
  <si>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</si>
  <si>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</si>
  <si>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</si>
  <si>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</si>
  <si>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</si>
  <si>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</si>
  <si>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</si>
  <si>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</si>
  <si>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</si>
  <si>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</si>
  <si>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</si>
  <si>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</si>
  <si>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</si>
  <si>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</si>
  <si>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</si>
  <si>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</si>
  <si>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</si>
  <si>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</si>
  <si>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</si>
  <si>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</si>
  <si>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</si>
  <si>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</si>
  <si>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</si>
  <si>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</si>
  <si>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</si>
  <si>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</si>
  <si>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</si>
  <si>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</si>
  <si>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</si>
  <si>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</si>
  <si>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</si>
  <si>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</si>
  <si>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</si>
  <si>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</si>
  <si>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</si>
  <si>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</si>
  <si>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</si>
  <si>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</si>
  <si>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</si>
  <si>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</si>
  <si>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</si>
  <si>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</si>
  <si>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</si>
  <si>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</si>
  <si>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</si>
  <si>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</si>
  <si>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</si>
  <si>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</si>
  <si>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</si>
  <si>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</si>
  <si>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</si>
  <si>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</si>
  <si>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</si>
  <si>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</si>
  <si>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</si>
  <si>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</si>
  <si>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</si>
  <si>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</si>
  <si>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</si>
  <si>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</si>
  <si>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</si>
  <si>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</si>
  <si>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</si>
  <si>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</si>
  <si>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</si>
  <si>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</si>
  <si>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</si>
  <si>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</si>
  <si>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</si>
  <si>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</si>
  <si>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</si>
  <si>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</si>
  <si>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</si>
  <si>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</si>
  <si>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</si>
  <si>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</si>
  <si>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</si>
  <si>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</si>
  <si>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</si>
  <si>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</si>
  <si>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</si>
  <si>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</si>
  <si>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</si>
  <si>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</si>
  <si>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</si>
  <si>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</si>
  <si>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</si>
  <si>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</si>
  <si>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</si>
  <si>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</si>
  <si>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</si>
  <si>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</si>
  <si>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</si>
  <si>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</si>
  <si>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</si>
  <si>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</si>
  <si>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</si>
  <si>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</si>
  <si>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</si>
  <si>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</si>
  <si>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</si>
  <si>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</si>
  <si>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</si>
  <si>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</si>
  <si>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</si>
  <si>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</si>
  <si>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</si>
  <si>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</si>
  <si>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</si>
  <si>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</si>
  <si>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</si>
  <si>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</si>
  <si>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</si>
  <si>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</si>
  <si>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</si>
  <si>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</si>
  <si>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</si>
  <si>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</si>
  <si>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</si>
  <si>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</si>
  <si>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</si>
  <si>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</si>
  <si>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</si>
  <si>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</si>
  <si>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</si>
  <si>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</si>
  <si>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</si>
  <si>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</si>
  <si>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</si>
  <si>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</si>
  <si>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</si>
  <si>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</si>
  <si>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</si>
  <si>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</si>
  <si>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</si>
  <si>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</si>
  <si>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</si>
  <si>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</si>
  <si>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</si>
  <si>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</si>
  <si>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</si>
  <si>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</si>
  <si>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</si>
  <si>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</si>
  <si>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</si>
  <si>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</si>
  <si>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</si>
  <si>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</si>
  <si>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</si>
  <si>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</si>
  <si>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</si>
  <si>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</si>
  <si>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</si>
  <si>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</si>
  <si>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</si>
  <si>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</si>
  <si>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</si>
  <si>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</si>
  <si>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</si>
  <si>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</si>
  <si>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</si>
  <si>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</si>
  <si>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</si>
  <si>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</si>
  <si>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</si>
  <si>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</si>
  <si>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</si>
  <si>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</si>
  <si>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</si>
  <si>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</si>
  <si>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</si>
  <si>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</si>
  <si>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</si>
  <si>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</si>
  <si>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</si>
  <si>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</si>
  <si>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</si>
  <si>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</si>
  <si>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</si>
  <si>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</si>
  <si>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</si>
  <si>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</si>
  <si>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</si>
  <si>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</si>
  <si>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</si>
  <si>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</si>
  <si>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</si>
  <si>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</si>
  <si>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</si>
  <si>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</si>
  <si>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</si>
  <si>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</si>
  <si>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</si>
  <si>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</si>
  <si>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</si>
  <si>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</si>
  <si>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</si>
  <si>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</si>
  <si>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</si>
  <si>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</si>
  <si>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</si>
  <si>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</si>
  <si>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</si>
  <si>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</si>
  <si>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</si>
  <si>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</si>
  <si>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</si>
  <si>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</si>
  <si>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</si>
  <si>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</si>
  <si>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</si>
  <si>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</si>
  <si>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</si>
  <si>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</si>
  <si>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</si>
  <si>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</si>
  <si>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</si>
  <si>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</si>
  <si>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</si>
  <si>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</si>
  <si>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</si>
  <si>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</si>
  <si>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</si>
  <si>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</si>
  <si>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</si>
  <si>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</si>
  <si>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</si>
  <si>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</si>
  <si>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</si>
  <si>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</si>
  <si>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</si>
  <si>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</si>
  <si>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</si>
  <si>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</si>
  <si>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</si>
  <si>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</si>
  <si>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</si>
  <si>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</si>
  <si>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</si>
  <si>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</si>
  <si>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</si>
  <si>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</si>
  <si>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</si>
  <si>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</si>
  <si>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</si>
  <si>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</si>
  <si>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</si>
  <si>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</si>
  <si>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</si>
  <si>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</si>
  <si>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</si>
  <si>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</si>
  <si>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</si>
  <si>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</si>
  <si>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</si>
  <si>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</si>
  <si>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</si>
  <si>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</si>
  <si>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</si>
  <si>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</si>
  <si>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</si>
  <si>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</si>
  <si>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</si>
  <si>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</si>
  <si>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</si>
  <si>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</si>
  <si>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</si>
  <si>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</si>
  <si>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</si>
  <si>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</si>
  <si>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</si>
  <si>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</si>
  <si>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</si>
  <si>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</si>
  <si>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</si>
  <si>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</si>
  <si>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</si>
  <si>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</si>
  <si>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</si>
  <si>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</si>
  <si>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</si>
  <si>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</si>
  <si>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</si>
  <si>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</si>
  <si>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</si>
  <si>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</si>
  <si>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</si>
  <si>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</si>
  <si>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</si>
  <si>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</si>
  <si>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</si>
  <si>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</si>
  <si>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</si>
  <si>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</si>
  <si>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</si>
  <si>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</si>
  <si>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</si>
  <si>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</si>
  <si>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</si>
  <si>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</si>
  <si>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</si>
  <si>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</si>
  <si>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</si>
  <si>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</si>
  <si>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</si>
  <si>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</si>
  <si>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</si>
  <si>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</si>
  <si>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</si>
  <si>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</si>
  <si>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</si>
  <si>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</si>
  <si>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</si>
  <si>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</si>
  <si>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</si>
  <si>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</si>
  <si>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</si>
  <si>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</si>
  <si>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</si>
  <si>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</si>
  <si>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</si>
  <si>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</si>
  <si>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</si>
  <si>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</si>
  <si>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</si>
  <si>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</si>
  <si>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</si>
  <si>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</si>
  <si>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</si>
  <si>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</si>
  <si>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</si>
  <si>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</si>
  <si>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</si>
  <si>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</si>
  <si>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</si>
  <si>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</si>
  <si>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</si>
  <si>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</si>
  <si>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</si>
  <si>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</si>
  <si>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</si>
  <si>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</si>
  <si>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</si>
  <si>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</si>
  <si>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</si>
  <si>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</si>
  <si>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</si>
  <si>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</si>
  <si>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</si>
  <si>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</si>
  <si>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</si>
  <si>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</si>
  <si>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</si>
  <si>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</si>
  <si>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</si>
  <si>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</si>
  <si>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</si>
  <si>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</si>
  <si>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</si>
  <si>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</si>
  <si>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</si>
  <si>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</si>
  <si>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</si>
  <si>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</si>
  <si>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</si>
  <si>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</si>
  <si>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</si>
  <si>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</si>
  <si>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</si>
  <si>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</si>
  <si>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</si>
  <si>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</si>
  <si>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</si>
  <si>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</si>
  <si>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</si>
  <si>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</si>
  <si>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</si>
  <si>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</si>
  <si>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</si>
  <si>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</si>
  <si>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</si>
  <si>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</si>
  <si>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</si>
  <si>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</si>
  <si>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</si>
  <si>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</si>
  <si>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</si>
  <si>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</si>
  <si>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</si>
  <si>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</si>
  <si>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</si>
  <si>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</si>
  <si>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</si>
  <si>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</si>
  <si>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</si>
  <si>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</si>
  <si>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</si>
  <si>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</si>
  <si>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</si>
  <si>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</si>
  <si>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</si>
  <si>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</si>
  <si>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</si>
  <si>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</si>
  <si>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</si>
  <si>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</si>
  <si>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</si>
  <si>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</si>
  <si>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</si>
  <si>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</si>
  <si>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</si>
  <si>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</si>
  <si>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</si>
  <si>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</si>
  <si>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</si>
  <si>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</si>
  <si>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</si>
  <si>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</si>
  <si>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</si>
  <si>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</si>
  <si>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</si>
  <si>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</si>
  <si>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</si>
  <si>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</si>
  <si>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</si>
  <si>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</si>
  <si>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</si>
  <si>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</si>
  <si>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</si>
  <si>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</si>
  <si>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</si>
  <si>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</si>
  <si>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</si>
  <si>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</si>
  <si>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</si>
  <si>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</si>
  <si>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</si>
  <si>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</si>
  <si>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</si>
  <si>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</si>
  <si>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</si>
  <si>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</si>
  <si>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</si>
  <si>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</si>
  <si>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</si>
  <si>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</si>
  <si>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</si>
  <si>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</si>
  <si>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</si>
  <si>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</si>
  <si>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</si>
  <si>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</si>
  <si>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</si>
  <si>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</si>
  <si>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</si>
  <si>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</si>
  <si>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</si>
  <si>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</si>
  <si>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</si>
  <si>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</si>
  <si>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</si>
  <si>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</si>
  <si>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</si>
  <si>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</si>
  <si>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</si>
  <si>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</si>
  <si>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</si>
  <si>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</si>
  <si>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</si>
  <si>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</si>
  <si>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</si>
  <si>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</si>
  <si>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</si>
  <si>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</si>
  <si>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</si>
  <si>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</si>
  <si>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</si>
  <si>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</si>
  <si>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</si>
  <si>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</si>
  <si>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</si>
  <si>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</si>
  <si>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</si>
  <si>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</si>
  <si>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</si>
  <si>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</si>
  <si>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</si>
  <si>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</si>
  <si>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</si>
  <si>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</si>
  <si>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</si>
  <si>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</si>
  <si>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</si>
  <si>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</si>
  <si>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</si>
  <si>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</si>
  <si>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</si>
  <si>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</si>
  <si>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</si>
  <si>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</si>
  <si>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</si>
  <si>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</si>
  <si>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</si>
  <si>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</si>
  <si>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</si>
  <si>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</si>
  <si>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</si>
  <si>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</si>
  <si>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</si>
  <si>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</si>
  <si>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</si>
  <si>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</si>
  <si>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</si>
  <si>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</si>
  <si>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</si>
  <si>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</si>
  <si>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</si>
  <si>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</si>
  <si>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</si>
  <si>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</si>
  <si>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</si>
  <si>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</si>
  <si>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</si>
  <si>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</si>
  <si>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</si>
  <si>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</si>
  <si>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</si>
  <si>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</si>
  <si>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</si>
  <si>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</si>
  <si>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</si>
  <si>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</si>
  <si>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</si>
  <si>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</si>
  <si>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</si>
  <si>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</si>
  <si>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</si>
  <si>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</si>
  <si>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</si>
  <si>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</si>
  <si>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</si>
  <si>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</si>
  <si>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</si>
  <si>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</si>
  <si>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</si>
  <si>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</si>
  <si>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</si>
  <si>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</si>
  <si>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</si>
  <si>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</si>
  <si>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</si>
  <si>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</si>
  <si>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</si>
  <si>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</si>
  <si>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</si>
  <si>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</si>
  <si>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</si>
  <si>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</si>
  <si>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</si>
  <si>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</si>
  <si>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</si>
  <si>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</si>
  <si>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</si>
  <si>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</si>
  <si>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</si>
  <si>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</si>
  <si>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</si>
  <si>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</si>
  <si>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</si>
  <si>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</si>
  <si>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</si>
  <si>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</si>
  <si>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</si>
  <si>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</si>
  <si>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</si>
  <si>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</si>
  <si>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</si>
  <si>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</si>
  <si>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</si>
  <si>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</si>
  <si>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</si>
  <si>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</si>
  <si>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</si>
  <si>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</si>
  <si>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</si>
  <si>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</si>
  <si>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</si>
  <si>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</si>
  <si>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</si>
  <si>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</si>
  <si>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</si>
  <si>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</si>
  <si>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</si>
  <si>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</si>
  <si>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</si>
  <si>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</si>
  <si>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</si>
  <si>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</si>
  <si>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</si>
  <si>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</si>
  <si>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</si>
  <si>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</si>
  <si>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</si>
  <si>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</si>
  <si>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</si>
  <si>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</si>
  <si>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</si>
  <si>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</si>
  <si>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</si>
  <si>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</si>
  <si>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</si>
  <si>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</si>
  <si>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</si>
  <si>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</si>
  <si>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</si>
  <si>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</si>
  <si>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</si>
  <si>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</si>
  <si>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</si>
  <si>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</si>
  <si>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</si>
  <si>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</si>
  <si>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</si>
  <si>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</si>
  <si>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</si>
  <si>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</si>
  <si>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</si>
  <si>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</si>
  <si>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</si>
  <si>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</si>
  <si>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</si>
  <si>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</si>
  <si>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</si>
  <si>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</si>
  <si>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</si>
  <si>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</si>
  <si>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</si>
  <si>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</si>
  <si>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</si>
  <si>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</si>
  <si>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</si>
  <si>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</si>
  <si>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</si>
  <si>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</si>
  <si>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</si>
  <si>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</si>
  <si>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</si>
  <si>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</si>
  <si>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</si>
  <si>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</si>
  <si>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</si>
  <si>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</si>
  <si>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</si>
  <si>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</si>
  <si>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</si>
  <si>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</si>
  <si>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</si>
  <si>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</si>
  <si>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</si>
  <si>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</si>
  <si>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</si>
  <si>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</si>
  <si>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</si>
  <si>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</si>
  <si>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</si>
  <si>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</si>
  <si>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</si>
  <si>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</si>
  <si>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</si>
  <si>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</si>
  <si>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</si>
  <si>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</si>
  <si>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</si>
  <si>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</si>
  <si>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</si>
  <si>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</si>
  <si>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</si>
  <si>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</si>
  <si>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</si>
  <si>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</si>
  <si>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</si>
  <si>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</si>
  <si>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</si>
  <si>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</si>
  <si>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</si>
  <si>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</si>
  <si>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</si>
  <si>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</si>
  <si>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</si>
  <si>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</si>
  <si>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</si>
  <si>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</si>
  <si>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</si>
  <si>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</si>
  <si>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</si>
  <si>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</si>
  <si>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</si>
  <si>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</si>
  <si>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</si>
  <si>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</si>
  <si>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</si>
  <si>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</si>
  <si>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</si>
  <si>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</si>
  <si>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</si>
  <si>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</si>
  <si>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</si>
  <si>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</si>
  <si>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</si>
  <si>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</si>
  <si>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</si>
  <si>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</si>
  <si>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</si>
  <si>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</si>
  <si>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</si>
  <si>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</si>
  <si>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</si>
  <si>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</si>
  <si>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</si>
  <si>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</si>
  <si>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</si>
  <si>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</si>
  <si>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</si>
  <si>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</si>
  <si>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</si>
  <si>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</si>
  <si>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</si>
  <si>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</si>
  <si>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</si>
  <si>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</si>
  <si>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</si>
  <si>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</si>
  <si>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</si>
  <si>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</si>
  <si>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</si>
  <si>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</si>
  <si>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</si>
  <si>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</si>
  <si>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</si>
  <si>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</si>
  <si>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</si>
  <si>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</si>
  <si>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</si>
  <si>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</si>
  <si>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</si>
  <si>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</si>
  <si>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</si>
  <si>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</si>
  <si>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</si>
  <si>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</si>
  <si>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</si>
  <si>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</si>
  <si>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</si>
  <si>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</si>
  <si>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</si>
  <si>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</si>
  <si>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</si>
  <si>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</si>
  <si>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</si>
  <si>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</si>
  <si>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</si>
  <si>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</si>
  <si>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</si>
  <si>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</si>
  <si>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</si>
  <si>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</si>
  <si>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</si>
  <si>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</si>
  <si>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</si>
  <si>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</si>
  <si>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</si>
  <si>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</si>
  <si>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</si>
  <si>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</si>
  <si>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</si>
  <si>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</si>
  <si>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</si>
  <si>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</si>
  <si>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</si>
  <si>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</si>
  <si>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</si>
  <si>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</si>
  <si>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</si>
  <si>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</si>
  <si>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</si>
  <si>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</si>
  <si>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</si>
  <si>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</si>
  <si>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</si>
  <si>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</si>
  <si>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</si>
  <si>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</si>
  <si>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</si>
  <si>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</si>
  <si>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</si>
  <si>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</si>
  <si>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</si>
  <si>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</si>
  <si>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</si>
  <si>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</si>
  <si>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</si>
  <si>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</si>
  <si>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</si>
  <si>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</si>
  <si>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</si>
  <si>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</si>
  <si>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</si>
  <si>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</si>
  <si>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</si>
  <si>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</si>
  <si>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</si>
  <si>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</si>
  <si>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</si>
  <si>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</si>
  <si>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</si>
  <si>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</si>
  <si>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</si>
  <si>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</si>
  <si>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</si>
  <si>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</si>
  <si>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</si>
  <si>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</si>
  <si>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</si>
  <si>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</si>
  <si>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</si>
  <si>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</si>
  <si>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</si>
  <si>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</si>
  <si>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</si>
  <si>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</si>
  <si>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</si>
  <si>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</si>
  <si>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</si>
  <si>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</si>
  <si>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</si>
  <si>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</si>
  <si>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</si>
  <si>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</si>
  <si>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</si>
  <si>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</si>
  <si>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</si>
  <si>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</si>
  <si>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</si>
  <si>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</si>
  <si>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</si>
  <si>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</si>
  <si>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</si>
  <si>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</si>
  <si>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</si>
  <si>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</si>
  <si>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</si>
  <si>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</si>
  <si>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</si>
  <si>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</si>
  <si>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</si>
  <si>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</si>
  <si>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</si>
  <si>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</si>
  <si>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</si>
  <si>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</si>
  <si>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</si>
  <si>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</si>
  <si>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</si>
  <si>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</si>
  <si>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</si>
  <si>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</si>
  <si>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</si>
  <si>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</si>
  <si>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</si>
  <si>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</si>
  <si>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</si>
  <si>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</si>
  <si>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</si>
  <si>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</si>
  <si>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</si>
  <si>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</si>
  <si>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</si>
  <si>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</si>
  <si>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</si>
  <si>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</si>
  <si>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</si>
  <si>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</si>
  <si>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</si>
  <si>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</si>
  <si>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</si>
  <si>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</si>
  <si>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</si>
  <si>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</si>
  <si>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</si>
  <si>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</si>
  <si>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</si>
  <si>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</si>
  <si>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</si>
  <si>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</si>
  <si>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</si>
  <si>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</si>
  <si>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</si>
  <si>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</si>
  <si>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</si>
  <si>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</si>
  <si>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</si>
  <si>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</si>
  <si>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</si>
  <si>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</si>
  <si>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</si>
  <si>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</si>
  <si>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</si>
  <si>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</si>
  <si>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</si>
  <si>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</si>
  <si>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</si>
  <si>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</si>
  <si>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</si>
  <si>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</si>
  <si>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</si>
  <si>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</si>
  <si>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</si>
  <si>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</si>
  <si>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</si>
  <si>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</si>
  <si>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</si>
  <si>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</si>
  <si>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</si>
  <si>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</si>
  <si>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</si>
  <si>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</si>
  <si>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</si>
  <si>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</si>
  <si>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</si>
  <si>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</si>
  <si>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</si>
  <si>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</si>
  <si>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</si>
  <si>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</si>
  <si>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</si>
  <si>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</si>
  <si>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</si>
  <si>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</si>
  <si>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</si>
  <si>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</si>
  <si>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</si>
  <si>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</si>
  <si>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</si>
  <si>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</si>
  <si>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</si>
  <si>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</si>
  <si>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</si>
  <si>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</si>
  <si>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</si>
  <si>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</si>
  <si>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</si>
  <si>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</si>
  <si>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</si>
  <si>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</si>
  <si>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</si>
  <si>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</si>
  <si>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</si>
  <si>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</si>
  <si>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</si>
  <si>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</si>
  <si>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</si>
  <si>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</si>
  <si>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</si>
  <si>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</si>
  <si>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</si>
  <si>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</si>
  <si>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</si>
  <si>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</si>
  <si>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</si>
  <si>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</si>
  <si>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</si>
  <si>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</si>
  <si>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</si>
  <si>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</si>
  <si>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</si>
  <si>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</si>
  <si>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</si>
  <si>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</si>
  <si>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</si>
  <si>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</si>
  <si>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</si>
  <si>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</si>
  <si>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</si>
  <si>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</si>
  <si>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</si>
  <si>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</si>
  <si>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</si>
  <si>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</si>
  <si>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</si>
  <si>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</si>
  <si>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</si>
  <si>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</si>
  <si>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</si>
  <si>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</si>
  <si>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</si>
  <si>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</si>
  <si>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</si>
  <si>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</si>
  <si>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</si>
  <si>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</si>
  <si>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</si>
  <si>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</si>
  <si>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</si>
  <si>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</si>
  <si>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</si>
  <si>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</si>
  <si>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</si>
  <si>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</si>
  <si>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</si>
  <si>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</si>
  <si>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</si>
  <si>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</si>
  <si>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</si>
  <si>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</si>
  <si>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</si>
  <si>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</si>
  <si>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</si>
  <si>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</si>
  <si>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</si>
  <si>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</si>
  <si>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</si>
  <si>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</si>
  <si>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</si>
  <si>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</si>
  <si>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</si>
  <si>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</si>
  <si>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</si>
  <si>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</si>
  <si>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</si>
  <si>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</si>
  <si>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</si>
  <si>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</si>
  <si>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</si>
  <si>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</si>
  <si>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</si>
  <si>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</si>
  <si>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</si>
  <si>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</si>
  <si>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</si>
  <si>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</si>
  <si>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</si>
  <si>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</si>
  <si>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</si>
  <si>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</si>
  <si>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</si>
  <si>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</si>
  <si>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</si>
  <si>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</si>
  <si>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</si>
  <si>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</si>
  <si>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</si>
  <si>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</si>
  <si>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</si>
  <si>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</si>
  <si>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</si>
  <si>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</si>
  <si>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</si>
  <si>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</si>
  <si>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</si>
  <si>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</si>
  <si>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</si>
  <si>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</si>
  <si>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</si>
  <si>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</si>
  <si>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</si>
  <si>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</si>
  <si>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</si>
  <si>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</si>
  <si>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</si>
  <si>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</si>
  <si>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</si>
  <si>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</si>
  <si>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</si>
  <si>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</si>
  <si>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</si>
  <si>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</si>
  <si>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</si>
  <si>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</si>
  <si>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</si>
  <si>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</si>
  <si>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</si>
  <si>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</si>
  <si>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</si>
  <si>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</si>
  <si>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</si>
  <si>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</si>
  <si>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</si>
  <si>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</si>
  <si>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</si>
  <si>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</si>
  <si>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</si>
  <si>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</si>
  <si>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</si>
  <si>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</si>
  <si>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</si>
  <si>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</si>
  <si>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</si>
  <si>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</si>
  <si>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</si>
  <si>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</si>
  <si>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</si>
  <si>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</si>
  <si>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</si>
  <si>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</si>
  <si>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</si>
  <si>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</si>
  <si>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</si>
  <si>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</si>
  <si>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</si>
  <si>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</si>
  <si>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</si>
  <si>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</si>
  <si>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</si>
  <si>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</si>
  <si>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</si>
  <si>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</si>
  <si>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</si>
  <si>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</si>
  <si>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</si>
  <si>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</si>
  <si>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</si>
  <si>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</si>
  <si>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</si>
  <si>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</si>
  <si>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</si>
  <si>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</si>
  <si>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</si>
  <si>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</si>
  <si>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</si>
  <si>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</si>
  <si>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</si>
  <si>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</si>
  <si>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</si>
  <si>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</si>
  <si>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</si>
  <si>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</si>
  <si>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</si>
  <si>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</si>
  <si>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</si>
  <si>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</si>
  <si>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</si>
  <si>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</si>
  <si>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</si>
  <si>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</si>
  <si>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</si>
  <si>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</si>
  <si>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</si>
  <si>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</si>
  <si>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</si>
  <si>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</si>
  <si>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</si>
  <si>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</si>
  <si>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</si>
  <si>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</si>
  <si>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</si>
  <si>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</si>
  <si>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</si>
  <si>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</si>
  <si>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</si>
  <si>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</si>
  <si>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</si>
  <si>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</si>
  <si>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</si>
  <si>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</si>
  <si>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</si>
  <si>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</si>
  <si>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</si>
  <si>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</si>
  <si>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</si>
  <si>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</si>
  <si>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</si>
  <si>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</si>
  <si>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</si>
  <si>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</si>
  <si>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</si>
  <si>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</si>
  <si>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</si>
  <si>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</si>
  <si>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</si>
  <si>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</si>
  <si>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</si>
  <si>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</si>
  <si>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</si>
  <si>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</si>
  <si>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</si>
  <si>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</si>
  <si>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</si>
  <si>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</si>
  <si>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</si>
  <si>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</si>
  <si>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</si>
  <si>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</si>
  <si>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</si>
  <si>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</si>
  <si>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</si>
  <si>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</si>
  <si>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</si>
  <si>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</si>
  <si>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</si>
  <si>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</si>
  <si>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</si>
  <si>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</si>
  <si>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</si>
  <si>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</si>
  <si>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</si>
  <si>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</si>
  <si>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</si>
  <si>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</si>
  <si>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</si>
  <si>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</si>
  <si>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</si>
  <si>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</si>
  <si>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</si>
  <si>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</si>
  <si>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</si>
  <si>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</si>
  <si>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</si>
  <si>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</si>
  <si>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</si>
  <si>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</si>
  <si>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</si>
  <si>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</si>
  <si>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</si>
  <si>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</si>
  <si>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</si>
  <si>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</si>
  <si>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</si>
  <si>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</si>
  <si>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</si>
  <si>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</si>
  <si>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</si>
  <si>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</si>
  <si>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</si>
  <si>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</si>
  <si>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</si>
  <si>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</si>
  <si>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</si>
  <si>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</si>
  <si>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</si>
  <si>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</si>
  <si>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</si>
  <si>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</si>
  <si>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</si>
  <si>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</si>
  <si>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</si>
  <si>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</si>
  <si>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</si>
  <si>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</si>
  <si>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</si>
  <si>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</si>
  <si>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</si>
  <si>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</si>
  <si>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</si>
  <si>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</si>
  <si>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</si>
  <si>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</si>
  <si>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</si>
  <si>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</si>
  <si>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</si>
  <si>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</si>
  <si>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</si>
  <si>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</si>
  <si>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</si>
  <si>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</si>
  <si>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</si>
  <si>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</si>
  <si>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</si>
  <si>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</si>
  <si>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</si>
  <si>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</si>
  <si>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</si>
  <si>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</si>
  <si>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</si>
  <si>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</si>
  <si>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</si>
  <si>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</si>
  <si>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</si>
  <si>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</si>
  <si>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</si>
  <si>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</si>
  <si>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</si>
  <si>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</si>
  <si>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</si>
  <si>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</si>
  <si>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</si>
  <si>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</si>
  <si>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</si>
  <si>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</si>
  <si>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</si>
  <si>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</si>
  <si>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</si>
  <si>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</si>
  <si>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</si>
  <si>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</si>
  <si>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</si>
  <si>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</si>
  <si>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</si>
  <si>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</si>
  <si>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</si>
  <si>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</si>
  <si>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</si>
  <si>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</si>
  <si>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</si>
  <si>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</si>
  <si>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</si>
  <si>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</si>
  <si>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</si>
  <si>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</si>
  <si>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</si>
  <si>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</si>
  <si>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</si>
  <si>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</si>
  <si>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</si>
  <si>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</si>
  <si>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</si>
  <si>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</si>
  <si>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</si>
  <si>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</si>
  <si>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</si>
  <si>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</si>
  <si>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</si>
  <si>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</si>
  <si>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</si>
  <si>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</si>
  <si>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</si>
  <si>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</si>
  <si>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</si>
  <si>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</si>
  <si>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</si>
  <si>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</si>
  <si>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</si>
  <si>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</si>
  <si>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</si>
  <si>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</si>
  <si>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</si>
  <si>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</si>
  <si>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</si>
  <si>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</si>
  <si>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</si>
  <si>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</si>
  <si>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</si>
  <si>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</si>
  <si>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</si>
  <si>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</si>
  <si>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</si>
  <si>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</si>
  <si>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</si>
  <si>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</si>
  <si>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</si>
  <si>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</si>
  <si>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</si>
  <si>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</si>
  <si>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</si>
  <si>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</si>
  <si>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</si>
  <si>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</si>
  <si>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</si>
  <si>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</si>
  <si>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</si>
  <si>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</si>
  <si>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</si>
  <si>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</si>
  <si>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</si>
  <si>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</si>
  <si>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</si>
  <si>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</si>
  <si>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</si>
  <si>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</si>
  <si>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</si>
  <si>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</si>
  <si>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</si>
  <si>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</si>
  <si>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</si>
  <si>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</si>
  <si>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</si>
  <si>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</si>
  <si>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</si>
  <si>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</si>
  <si>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</si>
  <si>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</si>
  <si>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</si>
  <si>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</si>
  <si>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</si>
  <si>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</si>
  <si>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</si>
  <si>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</si>
  <si>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</si>
  <si>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</si>
  <si>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</si>
  <si>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</si>
  <si>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</si>
  <si>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</si>
  <si>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</si>
  <si>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</si>
  <si>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</si>
  <si>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</si>
  <si>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</si>
  <si>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</si>
  <si>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</si>
  <si>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</si>
  <si>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</si>
  <si>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</si>
  <si>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</si>
  <si>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</si>
  <si>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</si>
  <si>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</si>
  <si>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</si>
  <si>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</si>
  <si>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</si>
  <si>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</si>
  <si>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</si>
  <si>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</si>
  <si>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</si>
  <si>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</si>
  <si>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</si>
  <si>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</si>
  <si>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</si>
  <si>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</si>
  <si>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</si>
  <si>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</si>
  <si>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</si>
  <si>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</si>
  <si>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</si>
  <si>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</si>
  <si>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</si>
  <si>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</si>
  <si>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</si>
  <si>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</si>
  <si>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</si>
  <si>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</si>
  <si>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</si>
  <si>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</si>
  <si>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</si>
  <si>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</si>
  <si>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</si>
  <si>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</si>
  <si>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</si>
  <si>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</si>
  <si>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</si>
  <si>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</si>
  <si>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</si>
  <si>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</si>
  <si>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</si>
  <si>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</si>
  <si>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</si>
  <si>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</si>
  <si>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</si>
  <si>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</si>
  <si>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</si>
  <si>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</si>
  <si>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</si>
  <si>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</si>
  <si>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</si>
  <si>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</si>
  <si>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</si>
  <si>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</si>
  <si>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</si>
  <si>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</si>
  <si>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</si>
  <si>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</si>
  <si>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</si>
  <si>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</si>
  <si>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</si>
  <si>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</si>
  <si>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</si>
  <si>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</si>
  <si>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</si>
  <si>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</si>
  <si>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</si>
  <si>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</si>
  <si>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</si>
  <si>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</si>
  <si>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</si>
  <si>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</si>
  <si>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</si>
  <si>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</si>
  <si>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</si>
  <si>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</si>
  <si>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</si>
  <si>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</si>
  <si>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</si>
  <si>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</si>
  <si>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</si>
  <si>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</si>
  <si>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</si>
  <si>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</si>
  <si>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DRŽAVNO ODVJETNIŠTVO REPUBLIKE HRVATSKE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</si>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</sst>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5328357.2300000004</v>
      </c>
      <c r="D2" s="7">
        <f>'PR-RAS'!E6</f>
        <v>4153872.32</v>
      </c>
      <c r="E2" s="7">
        <v>0</v>
      </c>
      <c r="F2" s="7">
        <v>0</v>
      </c>
      <c r="G2" s="8">
        <f t="shared" ref="G2:G274" si="0">(B2/1000)*(C2*1+D2*2)</f>
        <v>13636.101870000002</v>
      </c>
      <c r="H2" s="8">
        <f t="shared" ref="H2:H274" si="1">ABS(C2-ROUND(C2,0))+ABS(D2-ROUND(D2,0))</f>
        <v>0.55000000027939677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672</v>
      </c>
      <c r="E45" s="2">
        <v>0</v>
      </c>
      <c r="F45" s="2">
        <v>0</v>
      </c>
      <c r="G45" s="3">
        <f t="shared" si="0"/>
        <v>59.135999999999996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672</v>
      </c>
      <c r="E49" s="2">
        <v>0</v>
      </c>
      <c r="F49" s="2">
        <v>0</v>
      </c>
      <c r="G49" s="3">
        <f t="shared" si="0"/>
        <v>64.512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672</v>
      </c>
      <c r="E52" s="2">
        <v>0</v>
      </c>
      <c r="F52" s="2">
        <v>0</v>
      </c>
      <c r="G52" s="3">
        <f t="shared" si="0"/>
        <v>68.543999999999997</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7989.75</v>
      </c>
      <c r="D121" s="2">
        <f>'PR-RAS'!E125</f>
        <v>8211.15</v>
      </c>
      <c r="E121" s="2">
        <v>0</v>
      </c>
      <c r="F121" s="2">
        <v>0</v>
      </c>
      <c r="G121" s="3">
        <f t="shared" si="0"/>
        <v>2929.4459999999999</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7989.75</v>
      </c>
      <c r="D122" s="2">
        <f>'PR-RAS'!E126</f>
        <v>8211.15</v>
      </c>
      <c r="E122" s="2">
        <v>0</v>
      </c>
      <c r="F122" s="2">
        <v>0</v>
      </c>
      <c r="G122" s="3">
        <f t="shared" si="0"/>
        <v>2953.8580499999998</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7989.75</v>
      </c>
      <c r="D124" s="2">
        <f>'PR-RAS'!E128</f>
        <v>8211.15</v>
      </c>
      <c r="E124" s="2">
        <v>0</v>
      </c>
      <c r="F124" s="2">
        <v>0</v>
      </c>
      <c r="G124" s="3">
        <f t="shared" si="0"/>
        <v>3002.6821500000001</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5320367.4800000004</v>
      </c>
      <c r="D130" s="2">
        <f>'PR-RAS'!E134</f>
        <v>4144989.17</v>
      </c>
      <c r="E130" s="2">
        <v>0</v>
      </c>
      <c r="F130" s="2">
        <v>0</v>
      </c>
      <c r="G130" s="3">
        <f t="shared" si="0"/>
        <v>1755734.61078</v>
      </c>
      <c r="H130" s="3">
        <f t="shared" si="1"/>
        <v>0.65000000037252903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5320367.4800000004</v>
      </c>
      <c r="D131" s="2">
        <f>'PR-RAS'!E135</f>
        <v>4144989.17</v>
      </c>
      <c r="E131" s="2">
        <v>0</v>
      </c>
      <c r="F131" s="2">
        <v>0</v>
      </c>
      <c r="G131" s="3">
        <f t="shared" si="0"/>
        <v>1769344.9566000002</v>
      </c>
      <c r="H131" s="3">
        <f t="shared" si="1"/>
        <v>0.65000000037252903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5304743.2</v>
      </c>
      <c r="D132" s="2">
        <f>'PR-RAS'!E136</f>
        <v>4133661.17</v>
      </c>
      <c r="E132" s="2">
        <v>0</v>
      </c>
      <c r="F132" s="2">
        <v>0</v>
      </c>
      <c r="G132" s="3">
        <f t="shared" si="0"/>
        <v>1777940.58574</v>
      </c>
      <c r="H132" s="3">
        <f t="shared" si="1"/>
        <v>0.37000000011175871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15624.28</v>
      </c>
      <c r="D133" s="2">
        <f>'PR-RAS'!E137</f>
        <v>11328</v>
      </c>
      <c r="E133" s="2">
        <v>0</v>
      </c>
      <c r="F133" s="2">
        <v>0</v>
      </c>
      <c r="G133" s="3">
        <f t="shared" si="0"/>
        <v>5052.9969600000004</v>
      </c>
      <c r="H133" s="3">
        <f t="shared" si="1"/>
        <v>0.28000000000065484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5095867.1000000006</v>
      </c>
      <c r="D148" s="2">
        <f>'PR-RAS'!E152</f>
        <v>4289799.6700000009</v>
      </c>
      <c r="E148" s="2">
        <v>0</v>
      </c>
      <c r="F148" s="2">
        <v>0</v>
      </c>
      <c r="G148" s="3">
        <f t="shared" si="0"/>
        <v>2010293.5666800002</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2258819.65</v>
      </c>
      <c r="D149" s="2">
        <f>'PR-RAS'!E153</f>
        <v>2370373.21</v>
      </c>
      <c r="E149" s="2">
        <v>0</v>
      </c>
      <c r="F149" s="2">
        <v>0</v>
      </c>
      <c r="G149" s="3">
        <f t="shared" si="0"/>
        <v>1035935.77836</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1904505.7</v>
      </c>
      <c r="D150" s="2">
        <f>'PR-RAS'!E154</f>
        <v>2004410.32</v>
      </c>
      <c r="E150" s="2">
        <v>0</v>
      </c>
      <c r="F150" s="2">
        <v>0</v>
      </c>
      <c r="G150" s="3">
        <f t="shared" si="0"/>
        <v>881085.62465999997</v>
      </c>
      <c r="H150" s="3">
        <f t="shared" si="1"/>
        <v>0.62000000011175871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1897346.92</v>
      </c>
      <c r="D151" s="2">
        <f>'PR-RAS'!E155</f>
        <v>1999515.24</v>
      </c>
      <c r="E151" s="2">
        <v>0</v>
      </c>
      <c r="F151" s="2">
        <v>0</v>
      </c>
      <c r="G151" s="3">
        <f t="shared" si="0"/>
        <v>884456.61</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7158.78</v>
      </c>
      <c r="D153" s="2">
        <f>'PR-RAS'!E157</f>
        <v>4895.08</v>
      </c>
      <c r="E153" s="2">
        <v>0</v>
      </c>
      <c r="F153" s="2">
        <v>0</v>
      </c>
      <c r="G153" s="3">
        <f t="shared" si="0"/>
        <v>2576.2388799999999</v>
      </c>
      <c r="H153" s="3">
        <f t="shared" si="1"/>
        <v>0.3000000000001819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43351.86</v>
      </c>
      <c r="D155" s="2">
        <f>'PR-RAS'!E159</f>
        <v>37281.56</v>
      </c>
      <c r="E155" s="2">
        <v>0</v>
      </c>
      <c r="F155" s="2">
        <v>0</v>
      </c>
      <c r="G155" s="3">
        <f t="shared" si="0"/>
        <v>18158.906919999998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310962.09000000003</v>
      </c>
      <c r="D156" s="2">
        <f>'PR-RAS'!E160</f>
        <v>328681.33</v>
      </c>
      <c r="E156" s="2">
        <v>0</v>
      </c>
      <c r="F156" s="2">
        <v>0</v>
      </c>
      <c r="G156" s="3">
        <f t="shared" si="0"/>
        <v>150090.33624999999</v>
      </c>
      <c r="H156" s="3">
        <f t="shared" si="1"/>
        <v>0.42000000004190952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310962.09000000003</v>
      </c>
      <c r="D158" s="2">
        <f>'PR-RAS'!E162</f>
        <v>328681.33</v>
      </c>
      <c r="E158" s="2">
        <v>0</v>
      </c>
      <c r="F158" s="2">
        <v>0</v>
      </c>
      <c r="G158" s="3">
        <f t="shared" si="0"/>
        <v>152026.98574999999</v>
      </c>
      <c r="H158" s="3">
        <f t="shared" si="1"/>
        <v>0.42000000004190952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2832705.59</v>
      </c>
      <c r="D160" s="2">
        <f>'PR-RAS'!E164</f>
        <v>1917998.4300000002</v>
      </c>
      <c r="E160" s="2">
        <v>0</v>
      </c>
      <c r="F160" s="2">
        <v>0</v>
      </c>
      <c r="G160" s="3">
        <f t="shared" si="0"/>
        <v>1060323.68955</v>
      </c>
      <c r="H160" s="3">
        <f t="shared" si="1"/>
        <v>0.84000000031664968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61931.149999999994</v>
      </c>
      <c r="D161" s="2">
        <f>'PR-RAS'!E165</f>
        <v>70264.66</v>
      </c>
      <c r="E161" s="2">
        <v>0</v>
      </c>
      <c r="F161" s="2">
        <v>0</v>
      </c>
      <c r="G161" s="3">
        <f t="shared" si="0"/>
        <v>32393.675200000001</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27759.19</v>
      </c>
      <c r="D162" s="2">
        <f>'PR-RAS'!E166</f>
        <v>40892.11</v>
      </c>
      <c r="E162" s="2">
        <v>0</v>
      </c>
      <c r="F162" s="2">
        <v>0</v>
      </c>
      <c r="G162" s="3">
        <f t="shared" si="0"/>
        <v>17636.489010000001</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30104.35</v>
      </c>
      <c r="D163" s="2">
        <f>'PR-RAS'!E167</f>
        <v>26660.55</v>
      </c>
      <c r="E163" s="2">
        <v>0</v>
      </c>
      <c r="F163" s="2">
        <v>0</v>
      </c>
      <c r="G163" s="3">
        <f t="shared" si="0"/>
        <v>13514.9229</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4067.61</v>
      </c>
      <c r="D164" s="2">
        <f>'PR-RAS'!E168</f>
        <v>2712</v>
      </c>
      <c r="E164" s="2">
        <v>0</v>
      </c>
      <c r="F164" s="2">
        <v>0</v>
      </c>
      <c r="G164" s="3">
        <f t="shared" si="0"/>
        <v>1547.1324300000001</v>
      </c>
      <c r="H164" s="3">
        <f t="shared" si="1"/>
        <v>0.38999999999987267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45506.58</v>
      </c>
      <c r="D166" s="2">
        <f>'PR-RAS'!E170</f>
        <v>76194.97</v>
      </c>
      <c r="E166" s="2">
        <v>0</v>
      </c>
      <c r="F166" s="2">
        <v>0</v>
      </c>
      <c r="G166" s="3">
        <f t="shared" si="0"/>
        <v>32652.925800000005</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16748.86</v>
      </c>
      <c r="D167" s="2">
        <f>'PR-RAS'!E171</f>
        <v>20089</v>
      </c>
      <c r="E167" s="2">
        <v>0</v>
      </c>
      <c r="F167" s="2">
        <v>0</v>
      </c>
      <c r="G167" s="3">
        <f t="shared" si="0"/>
        <v>9449.858760000001</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5767.81</v>
      </c>
      <c r="D168" s="2">
        <f>'PR-RAS'!E172</f>
        <v>6693.63</v>
      </c>
      <c r="E168" s="2">
        <v>0</v>
      </c>
      <c r="F168" s="2">
        <v>0</v>
      </c>
      <c r="G168" s="3">
        <f t="shared" si="0"/>
        <v>3198.89669</v>
      </c>
      <c r="H168" s="3">
        <f t="shared" si="1"/>
        <v>0.55999999999949068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17370.86</v>
      </c>
      <c r="D169" s="2">
        <f>'PR-RAS'!E173</f>
        <v>46956.28</v>
      </c>
      <c r="E169" s="2">
        <v>0</v>
      </c>
      <c r="F169" s="2">
        <v>0</v>
      </c>
      <c r="G169" s="3">
        <f t="shared" si="0"/>
        <v>18695.614560000002</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2185.14</v>
      </c>
      <c r="D170" s="2">
        <f>'PR-RAS'!E174</f>
        <v>1982.06</v>
      </c>
      <c r="E170" s="2">
        <v>0</v>
      </c>
      <c r="F170" s="2">
        <v>0</v>
      </c>
      <c r="G170" s="3">
        <f t="shared" si="0"/>
        <v>1039.2249400000001</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3433.91</v>
      </c>
      <c r="D171" s="2">
        <f>'PR-RAS'!E175</f>
        <v>474</v>
      </c>
      <c r="E171" s="2">
        <v>0</v>
      </c>
      <c r="F171" s="2">
        <v>0</v>
      </c>
      <c r="G171" s="3">
        <f t="shared" si="0"/>
        <v>744.92470000000003</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2451223.81</v>
      </c>
      <c r="D174" s="2">
        <f>'PR-RAS'!E178</f>
        <v>1746935.84</v>
      </c>
      <c r="E174" s="2">
        <v>0</v>
      </c>
      <c r="F174" s="2">
        <v>0</v>
      </c>
      <c r="G174" s="3">
        <f t="shared" si="0"/>
        <v>1028501.51977</v>
      </c>
      <c r="H174" s="3">
        <f t="shared" si="1"/>
        <v>0.34999999986030161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13137.39</v>
      </c>
      <c r="D175" s="2">
        <f>'PR-RAS'!E179</f>
        <v>13922.99</v>
      </c>
      <c r="E175" s="2">
        <v>0</v>
      </c>
      <c r="F175" s="2">
        <v>0</v>
      </c>
      <c r="G175" s="3">
        <f t="shared" si="0"/>
        <v>7131.1063799999984</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29467.77</v>
      </c>
      <c r="D176" s="2">
        <f>'PR-RAS'!E180</f>
        <v>8706.61</v>
      </c>
      <c r="E176" s="2">
        <v>0</v>
      </c>
      <c r="F176" s="2">
        <v>0</v>
      </c>
      <c r="G176" s="3">
        <f t="shared" si="0"/>
        <v>8204.1732499999998</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606.95000000000005</v>
      </c>
      <c r="D177" s="2">
        <f>'PR-RAS'!E181</f>
        <v>819.66</v>
      </c>
      <c r="E177" s="2">
        <v>0</v>
      </c>
      <c r="F177" s="2">
        <v>0</v>
      </c>
      <c r="G177" s="3">
        <f t="shared" si="0"/>
        <v>395.34351999999996</v>
      </c>
      <c r="H177" s="3">
        <f t="shared" si="1"/>
        <v>0.38999999999998636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11300.22</v>
      </c>
      <c r="D178" s="2">
        <f>'PR-RAS'!E182</f>
        <v>6444.91</v>
      </c>
      <c r="E178" s="2">
        <v>0</v>
      </c>
      <c r="F178" s="2">
        <v>0</v>
      </c>
      <c r="G178" s="3">
        <f t="shared" si="0"/>
        <v>4281.6370799999995</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16014.55</v>
      </c>
      <c r="D179" s="2">
        <f>'PR-RAS'!E183</f>
        <v>17583.22</v>
      </c>
      <c r="E179" s="2">
        <v>0</v>
      </c>
      <c r="F179" s="2">
        <v>0</v>
      </c>
      <c r="G179" s="3">
        <f t="shared" si="0"/>
        <v>9110.2162200000002</v>
      </c>
      <c r="H179" s="3">
        <f t="shared" si="1"/>
        <v>0.67000000000189175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460</v>
      </c>
      <c r="D180" s="2">
        <f>'PR-RAS'!E184</f>
        <v>246.9</v>
      </c>
      <c r="E180" s="2">
        <v>0</v>
      </c>
      <c r="F180" s="2">
        <v>0</v>
      </c>
      <c r="G180" s="3">
        <f t="shared" si="0"/>
        <v>170.7302</v>
      </c>
      <c r="H180" s="3">
        <f t="shared" si="1"/>
        <v>9.9999999999994316E-2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2372830.12</v>
      </c>
      <c r="D181" s="2">
        <f>'PR-RAS'!E185</f>
        <v>1691526.99</v>
      </c>
      <c r="E181" s="2">
        <v>0</v>
      </c>
      <c r="F181" s="2">
        <v>0</v>
      </c>
      <c r="G181" s="3">
        <f t="shared" si="0"/>
        <v>1036059.1379999999</v>
      </c>
      <c r="H181" s="3">
        <f t="shared" si="1"/>
        <v>0.13000000012107193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152.63999999999999</v>
      </c>
      <c r="D182" s="2">
        <f>'PR-RAS'!E186</f>
        <v>1539.36</v>
      </c>
      <c r="E182" s="2">
        <v>0</v>
      </c>
      <c r="F182" s="2">
        <v>0</v>
      </c>
      <c r="G182" s="3">
        <f t="shared" si="0"/>
        <v>584.87615999999991</v>
      </c>
      <c r="H182" s="3">
        <f t="shared" si="1"/>
        <v>0.7199999999999136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7254.17</v>
      </c>
      <c r="D183" s="2">
        <f>'PR-RAS'!E187</f>
        <v>6145.2</v>
      </c>
      <c r="E183" s="2">
        <v>0</v>
      </c>
      <c r="F183" s="2">
        <v>0</v>
      </c>
      <c r="G183" s="3">
        <f t="shared" si="0"/>
        <v>3557.1117399999998</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4712.4399999999996</v>
      </c>
      <c r="D184" s="2">
        <f>'PR-RAS'!E188</f>
        <v>6175.19</v>
      </c>
      <c r="E184" s="2">
        <v>0</v>
      </c>
      <c r="F184" s="2">
        <v>0</v>
      </c>
      <c r="G184" s="3">
        <f t="shared" si="0"/>
        <v>3122.4960599999999</v>
      </c>
      <c r="H184" s="3">
        <f t="shared" si="1"/>
        <v>0.62999999999919964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269331.61</v>
      </c>
      <c r="D190" s="2">
        <f>'PR-RAS'!E194</f>
        <v>18427.77</v>
      </c>
      <c r="E190" s="2">
        <v>0</v>
      </c>
      <c r="F190" s="2">
        <v>0</v>
      </c>
      <c r="G190" s="3">
        <f t="shared" si="0"/>
        <v>57869.371349999994</v>
      </c>
      <c r="H190" s="3">
        <f t="shared" si="1"/>
        <v>0.62000000001353328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703.8</v>
      </c>
      <c r="D192" s="2">
        <f>'PR-RAS'!E196</f>
        <v>131.97999999999999</v>
      </c>
      <c r="E192" s="2">
        <v>0</v>
      </c>
      <c r="F192" s="2">
        <v>0</v>
      </c>
      <c r="G192" s="3">
        <f t="shared" si="0"/>
        <v>184.84216000000001</v>
      </c>
      <c r="H192" s="3">
        <f t="shared" si="1"/>
        <v>0.22000000000005571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7985.36</v>
      </c>
      <c r="D193" s="2">
        <f>'PR-RAS'!E197</f>
        <v>9243.65</v>
      </c>
      <c r="E193" s="2">
        <v>0</v>
      </c>
      <c r="F193" s="2">
        <v>0</v>
      </c>
      <c r="G193" s="3">
        <f t="shared" si="0"/>
        <v>5082.75072</v>
      </c>
      <c r="H193" s="3">
        <f t="shared" si="1"/>
        <v>0.71000000000003638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1500</v>
      </c>
      <c r="D194" s="2">
        <f>'PR-RAS'!E198</f>
        <v>5500</v>
      </c>
      <c r="E194" s="2">
        <v>0</v>
      </c>
      <c r="F194" s="2">
        <v>0</v>
      </c>
      <c r="G194" s="3">
        <f t="shared" si="0"/>
        <v>2412.5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258915.24</v>
      </c>
      <c r="D195" s="2">
        <f>'PR-RAS'!E199</f>
        <v>1260</v>
      </c>
      <c r="E195" s="2">
        <v>0</v>
      </c>
      <c r="F195" s="2">
        <v>0</v>
      </c>
      <c r="G195" s="3">
        <f t="shared" si="0"/>
        <v>50718.436560000002</v>
      </c>
      <c r="H195" s="3">
        <f t="shared" si="1"/>
        <v>0.23999999999068677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227.21</v>
      </c>
      <c r="D197" s="2">
        <f>'PR-RAS'!E201</f>
        <v>2292.14</v>
      </c>
      <c r="E197" s="2">
        <v>0</v>
      </c>
      <c r="F197" s="2">
        <v>0</v>
      </c>
      <c r="G197" s="3">
        <f t="shared" si="0"/>
        <v>943.05204000000003</v>
      </c>
      <c r="H197" s="3">
        <f t="shared" si="1"/>
        <v>0.34999999999988063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4341.8599999999997</v>
      </c>
      <c r="D198" s="2">
        <f>'PR-RAS'!E202</f>
        <v>1428.03</v>
      </c>
      <c r="E198" s="2">
        <v>0</v>
      </c>
      <c r="F198" s="2">
        <v>0</v>
      </c>
      <c r="G198" s="3">
        <f t="shared" si="0"/>
        <v>1417.9902400000001</v>
      </c>
      <c r="H198" s="3">
        <f t="shared" si="1"/>
        <v>0.17000000000030013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1103.5999999999999</v>
      </c>
      <c r="D204" s="2">
        <f>'PR-RAS'!E208</f>
        <v>777.66</v>
      </c>
      <c r="E204" s="2">
        <v>0</v>
      </c>
      <c r="F204" s="2">
        <v>0</v>
      </c>
      <c r="G204" s="3">
        <f t="shared" si="0"/>
        <v>539.76076</v>
      </c>
      <c r="H204" s="3">
        <f t="shared" si="1"/>
        <v>0.74000000000012278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1103.5999999999999</v>
      </c>
      <c r="D210" s="2">
        <f>'PR-RAS'!E214</f>
        <v>777.66</v>
      </c>
      <c r="E210" s="2">
        <v>0</v>
      </c>
      <c r="F210" s="2">
        <v>0</v>
      </c>
      <c r="G210" s="3">
        <f t="shared" si="0"/>
        <v>555.71428000000003</v>
      </c>
      <c r="H210" s="3">
        <f t="shared" si="1"/>
        <v>0.74000000000012278</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3238.2599999999998</v>
      </c>
      <c r="D212" s="2">
        <f>'PR-RAS'!E216</f>
        <v>650.37</v>
      </c>
      <c r="E212" s="2">
        <v>0</v>
      </c>
      <c r="F212" s="2">
        <v>0</v>
      </c>
      <c r="G212" s="3">
        <f t="shared" si="0"/>
        <v>957.72899999999993</v>
      </c>
      <c r="H212" s="3">
        <f t="shared" si="1"/>
        <v>0.62999999999976808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2651.66</v>
      </c>
      <c r="D213" s="2">
        <f>'PR-RAS'!E217</f>
        <v>588.19000000000005</v>
      </c>
      <c r="E213" s="2">
        <v>0</v>
      </c>
      <c r="F213" s="2">
        <v>0</v>
      </c>
      <c r="G213" s="3">
        <f t="shared" si="0"/>
        <v>811.54448000000002</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586.6</v>
      </c>
      <c r="D214" s="2">
        <f>'PR-RAS'!E218</f>
        <v>62.18</v>
      </c>
      <c r="E214" s="2">
        <v>0</v>
      </c>
      <c r="F214" s="2">
        <v>0</v>
      </c>
      <c r="G214" s="3">
        <f t="shared" si="0"/>
        <v>151.43448000000001</v>
      </c>
      <c r="H214" s="3">
        <f t="shared" si="1"/>
        <v>0.57999999999997698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5095867.1000000006</v>
      </c>
      <c r="D295" s="2">
        <f>'PR-RAS'!E299</f>
        <v>4289799.6700000009</v>
      </c>
      <c r="E295" s="2">
        <v>0</v>
      </c>
      <c r="F295" s="2">
        <v>0</v>
      </c>
      <c r="G295" s="3">
        <f t="shared" si="12"/>
        <v>4020587.1333600003</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232490.12999999989</v>
      </c>
      <c r="D296" s="2">
        <f>'PR-RAS'!E300</f>
        <v>0</v>
      </c>
      <c r="E296" s="2">
        <v>0</v>
      </c>
      <c r="F296" s="2">
        <v>0</v>
      </c>
      <c r="G296" s="3">
        <f t="shared" si="12"/>
        <v>68584.588349999962</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135927.35000000102</v>
      </c>
      <c r="E297" s="2">
        <v>0</v>
      </c>
      <c r="F297" s="2">
        <v>0</v>
      </c>
      <c r="G297" s="3">
        <f t="shared" si="12"/>
        <v>80468.991200000601</v>
      </c>
      <c r="H297" s="3">
        <f t="shared" si="13"/>
        <v>0.35000000102445483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73589.22</v>
      </c>
      <c r="D298" s="2">
        <f>'PR-RAS'!E302</f>
        <v>70410.880000000005</v>
      </c>
      <c r="E298" s="2">
        <v>0</v>
      </c>
      <c r="F298" s="2">
        <v>0</v>
      </c>
      <c r="G298" s="3">
        <f t="shared" si="12"/>
        <v>63680.06106</v>
      </c>
      <c r="H298" s="3">
        <f t="shared" si="13"/>
        <v>0.33999999999650754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9378.64</v>
      </c>
      <c r="D355" s="2">
        <f>'PR-RAS'!E360</f>
        <v>2828</v>
      </c>
      <c r="E355" s="2">
        <v>0</v>
      </c>
      <c r="F355" s="2">
        <v>0</v>
      </c>
      <c r="G355" s="3">
        <f t="shared" si="12"/>
        <v>5322.2625599999992</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9378.64</v>
      </c>
      <c r="D368" s="2">
        <f>'PR-RAS'!E373</f>
        <v>2828</v>
      </c>
      <c r="E368" s="2">
        <v>0</v>
      </c>
      <c r="F368" s="2">
        <v>0</v>
      </c>
      <c r="G368" s="3">
        <f t="shared" si="12"/>
        <v>5517.71288</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9378.64</v>
      </c>
      <c r="D374" s="2">
        <f>'PR-RAS'!E379</f>
        <v>2828</v>
      </c>
      <c r="E374" s="2">
        <v>0</v>
      </c>
      <c r="F374" s="2">
        <v>0</v>
      </c>
      <c r="G374" s="3">
        <f t="shared" si="12"/>
        <v>5607.9207200000001</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806.5</v>
      </c>
      <c r="D376" s="2">
        <f>'PR-RAS'!E381</f>
        <v>2828</v>
      </c>
      <c r="E376" s="2">
        <v>0</v>
      </c>
      <c r="F376" s="2">
        <v>0</v>
      </c>
      <c r="G376" s="3">
        <f t="shared" si="12"/>
        <v>2423.4375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8572.14</v>
      </c>
      <c r="D377" s="2">
        <f>'PR-RAS'!E382</f>
        <v>0</v>
      </c>
      <c r="E377" s="2">
        <v>0</v>
      </c>
      <c r="F377" s="2">
        <v>0</v>
      </c>
      <c r="G377" s="3">
        <f t="shared" si="12"/>
        <v>3223.12464</v>
      </c>
      <c r="H377" s="3">
        <f t="shared" si="13"/>
        <v>0.13999999999941792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9378.64</v>
      </c>
      <c r="D413" s="2">
        <f>'PR-RAS'!E418</f>
        <v>2828</v>
      </c>
      <c r="E413" s="2">
        <v>0</v>
      </c>
      <c r="F413" s="2">
        <v>0</v>
      </c>
      <c r="G413" s="3">
        <f t="shared" si="12"/>
        <v>6194.2716799999998</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5328357.2300000004</v>
      </c>
      <c r="D417" s="2">
        <f>'PR-RAS'!E422</f>
        <v>4153872.32</v>
      </c>
      <c r="E417" s="2">
        <v>0</v>
      </c>
      <c r="F417" s="2">
        <v>0</v>
      </c>
      <c r="G417" s="3">
        <f t="shared" si="12"/>
        <v>5672618.3779199999</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5105245.74</v>
      </c>
      <c r="D418" s="2">
        <f>'PR-RAS'!E423</f>
        <v>4292627.6700000009</v>
      </c>
      <c r="E418" s="2">
        <v>0</v>
      </c>
      <c r="F418" s="2">
        <v>0</v>
      </c>
      <c r="G418" s="3">
        <f t="shared" si="12"/>
        <v>5708938.9503600001</v>
      </c>
      <c r="H418" s="3">
        <f t="shared" si="13"/>
        <v>0.58999999891966581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223111.49000000022</v>
      </c>
      <c r="D419" s="2">
        <f>'PR-RAS'!E424</f>
        <v>0</v>
      </c>
      <c r="E419" s="2">
        <v>0</v>
      </c>
      <c r="F419" s="2">
        <v>0</v>
      </c>
      <c r="G419" s="3">
        <f t="shared" si="12"/>
        <v>93260.602820000087</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138755.35000000102</v>
      </c>
      <c r="E420" s="2">
        <v>0</v>
      </c>
      <c r="F420" s="2">
        <v>0</v>
      </c>
      <c r="G420" s="3">
        <f t="shared" si="12"/>
        <v>116276.98330000085</v>
      </c>
      <c r="H420" s="3">
        <f t="shared" si="13"/>
        <v>0.35000000102445483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73589.22</v>
      </c>
      <c r="D421" s="2">
        <f>'PR-RAS'!E426</f>
        <v>70410.880000000005</v>
      </c>
      <c r="E421" s="2">
        <v>0</v>
      </c>
      <c r="F421" s="2">
        <v>0</v>
      </c>
      <c r="G421" s="3">
        <f t="shared" si="12"/>
        <v>90052.611600000004</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6588.3</v>
      </c>
      <c r="D529" s="2">
        <f>'PR-RAS'!E535</f>
        <v>6893.48</v>
      </c>
      <c r="E529" s="2">
        <v>0</v>
      </c>
      <c r="F529" s="2">
        <v>0</v>
      </c>
      <c r="G529" s="3">
        <f t="shared" ref="G529:G836" si="14">(B529/1000)*(C529*1+D529*2)</f>
        <v>10758.137279999999</v>
      </c>
      <c r="H529" s="3">
        <f t="shared" ref="H529:H836" si="15">ABS(C529-ROUND(C529,0))+ABS(D529-ROUND(D529,0))</f>
        <v>0.77999999999974534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6588.3</v>
      </c>
      <c r="D591" s="2">
        <f>'PR-RAS'!E597</f>
        <v>6893.48</v>
      </c>
      <c r="E591" s="2">
        <v>0</v>
      </c>
      <c r="F591" s="2">
        <v>0</v>
      </c>
      <c r="G591" s="3">
        <f t="shared" si="14"/>
        <v>12021.403399999999</v>
      </c>
      <c r="H591" s="3">
        <f t="shared" si="15"/>
        <v>0.77999999999974534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6588.3</v>
      </c>
      <c r="D603" s="2">
        <f>'PR-RAS'!E609</f>
        <v>6893.48</v>
      </c>
      <c r="E603" s="2">
        <v>0</v>
      </c>
      <c r="F603" s="2">
        <v>0</v>
      </c>
      <c r="G603" s="3">
        <f t="shared" si="14"/>
        <v>12265.906519999999</v>
      </c>
      <c r="H603" s="3">
        <f t="shared" si="15"/>
        <v>0.77999999999974534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6588.3</v>
      </c>
      <c r="D604" s="2">
        <f>'PR-RAS'!E610</f>
        <v>6893.48</v>
      </c>
      <c r="E604" s="2">
        <v>0</v>
      </c>
      <c r="F604" s="2">
        <v>0</v>
      </c>
      <c r="G604" s="3">
        <f t="shared" si="14"/>
        <v>12286.281779999999</v>
      </c>
      <c r="H604" s="3">
        <f t="shared" si="15"/>
        <v>0.77999999999974534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6588.3</v>
      </c>
      <c r="D634" s="2">
        <f>'PR-RAS'!E640</f>
        <v>6893.48</v>
      </c>
      <c r="E634" s="2">
        <v>0</v>
      </c>
      <c r="F634" s="2">
        <v>0</v>
      </c>
      <c r="G634" s="3">
        <f t="shared" si="14"/>
        <v>12897.539579999999</v>
      </c>
      <c r="H634" s="3">
        <f t="shared" si="15"/>
        <v>0.77999999999974534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389456.44</v>
      </c>
      <c r="E636" s="2">
        <v>0</v>
      </c>
      <c r="F636" s="2">
        <v>0</v>
      </c>
      <c r="G636" s="3">
        <f t="shared" si="14"/>
        <v>494609.67879999999</v>
      </c>
      <c r="H636" s="3">
        <f t="shared" si="15"/>
        <v>0.44000000000232831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5328357.2300000004</v>
      </c>
      <c r="D637" s="2">
        <f>'PR-RAS'!E643</f>
        <v>4153872.32</v>
      </c>
      <c r="E637" s="2">
        <v>0</v>
      </c>
      <c r="F637" s="2">
        <v>0</v>
      </c>
      <c r="G637" s="3">
        <f t="shared" si="14"/>
        <v>8672560.7893200014</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5111834.04</v>
      </c>
      <c r="D638" s="2">
        <f>'PR-RAS'!E644</f>
        <v>4299521.1500000013</v>
      </c>
      <c r="E638" s="2">
        <v>0</v>
      </c>
      <c r="F638" s="2">
        <v>0</v>
      </c>
      <c r="G638" s="3">
        <f t="shared" si="14"/>
        <v>8733828.2285800017</v>
      </c>
      <c r="H638" s="3">
        <f t="shared" si="15"/>
        <v>0.19000000134110451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216523.19000000041</v>
      </c>
      <c r="D639" s="2">
        <f>'PR-RAS'!E645</f>
        <v>0</v>
      </c>
      <c r="E639" s="2">
        <v>0</v>
      </c>
      <c r="F639" s="2">
        <v>0</v>
      </c>
      <c r="G639" s="3">
        <f t="shared" si="14"/>
        <v>138141.79522000026</v>
      </c>
      <c r="H639" s="3">
        <f t="shared" si="15"/>
        <v>0.19000000040978193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145648.83000000147</v>
      </c>
      <c r="E640" s="2">
        <v>0</v>
      </c>
      <c r="F640" s="2">
        <v>0</v>
      </c>
      <c r="G640" s="3">
        <f t="shared" si="14"/>
        <v>186139.20474000188</v>
      </c>
      <c r="H640" s="3">
        <f t="shared" si="15"/>
        <v>0.16999999852851033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73589.22</v>
      </c>
      <c r="D641" s="2">
        <f>'PR-RAS'!E647</f>
        <v>0</v>
      </c>
      <c r="E641" s="2">
        <v>0</v>
      </c>
      <c r="F641" s="2">
        <v>0</v>
      </c>
      <c r="G641" s="3">
        <f t="shared" si="14"/>
        <v>47097.1008</v>
      </c>
      <c r="H641" s="3">
        <f t="shared" si="15"/>
        <v>0.22000000000116415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319045.56</v>
      </c>
      <c r="E642" s="2">
        <v>0</v>
      </c>
      <c r="F642" s="2">
        <v>0</v>
      </c>
      <c r="G642" s="3">
        <f t="shared" si="14"/>
        <v>409016.40792000003</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290112.41000000038</v>
      </c>
      <c r="D643" s="2">
        <f>'PR-RAS'!E649</f>
        <v>0</v>
      </c>
      <c r="E643" s="2">
        <v>0</v>
      </c>
      <c r="F643" s="2">
        <v>0</v>
      </c>
      <c r="G643" s="3">
        <f t="shared" si="14"/>
        <v>186252.16722000024</v>
      </c>
      <c r="H643" s="3">
        <f t="shared" si="15"/>
        <v>0.41000000038184226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464694.39000000147</v>
      </c>
      <c r="E644" s="2">
        <v>0</v>
      </c>
      <c r="F644" s="2">
        <v>0</v>
      </c>
      <c r="G644" s="3">
        <f t="shared" si="14"/>
        <v>597596.98554000189</v>
      </c>
      <c r="H644" s="3">
        <f t="shared" si="15"/>
        <v>0.39000000146916136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72926.84</v>
      </c>
      <c r="D646" s="2">
        <f>'PR-RAS'!E653</f>
        <v>17.82</v>
      </c>
      <c r="E646" s="2">
        <v>0</v>
      </c>
      <c r="F646" s="2">
        <v>0</v>
      </c>
      <c r="G646" s="3">
        <f t="shared" si="14"/>
        <v>47060.799599999998</v>
      </c>
      <c r="H646" s="3">
        <f t="shared" si="15"/>
        <v>0.34000000000349218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6845451.21</v>
      </c>
      <c r="D647" s="2">
        <f>'PR-RAS'!E654</f>
        <v>3651671.76</v>
      </c>
      <c r="E647" s="2">
        <v>0</v>
      </c>
      <c r="F647" s="2">
        <v>0</v>
      </c>
      <c r="G647" s="3">
        <f t="shared" si="14"/>
        <v>9140121.3955800012</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6303881.2599999998</v>
      </c>
      <c r="D648" s="2">
        <f>'PR-RAS'!E655</f>
        <v>3353303.68</v>
      </c>
      <c r="E648" s="2">
        <v>0</v>
      </c>
      <c r="F648" s="2">
        <v>0</v>
      </c>
      <c r="G648" s="3">
        <f t="shared" si="14"/>
        <v>8417786.1371400002</v>
      </c>
      <c r="H648" s="3">
        <f t="shared" si="15"/>
        <v>0.57999999960884452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614496.79</v>
      </c>
      <c r="D649" s="2">
        <f>'PR-RAS'!E656</f>
        <v>298385.89999999944</v>
      </c>
      <c r="E649" s="2">
        <v>0</v>
      </c>
      <c r="F649" s="2">
        <v>0</v>
      </c>
      <c r="G649" s="3">
        <f t="shared" si="14"/>
        <v>784902.04631999938</v>
      </c>
      <c r="H649" s="3">
        <f t="shared" si="15"/>
        <v>0.31000000052154064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80</v>
      </c>
      <c r="D651" s="2">
        <f>'PR-RAS'!E658</f>
        <v>87</v>
      </c>
      <c r="E651" s="2">
        <v>0</v>
      </c>
      <c r="F651" s="2">
        <v>0</v>
      </c>
      <c r="G651" s="3">
        <f t="shared" si="14"/>
        <v>165.1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80</v>
      </c>
      <c r="D653" s="2">
        <f>'PR-RAS'!E660</f>
        <v>89</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3167.58</v>
      </c>
      <c r="D725" s="2">
        <f>'PR-RAS'!E732</f>
        <v>0</v>
      </c>
      <c r="E725" s="2">
        <v>0</v>
      </c>
      <c r="F725" s="2">
        <v>0</v>
      </c>
      <c r="G725" s="3">
        <f t="shared" si="14"/>
        <v>2293.3279199999997</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26786.1</v>
      </c>
      <c r="D727" s="2">
        <f>'PR-RAS'!E734</f>
        <v>22678.94</v>
      </c>
      <c r="E727" s="2">
        <v>0</v>
      </c>
      <c r="F727" s="2">
        <v>0</v>
      </c>
      <c r="G727" s="3">
        <f t="shared" si="14"/>
        <v>52376.529479999997</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460</v>
      </c>
      <c r="D729" s="2">
        <f>'PR-RAS'!E736</f>
        <v>246.9</v>
      </c>
      <c r="E729" s="2">
        <v>0</v>
      </c>
      <c r="F729" s="2">
        <v>0</v>
      </c>
      <c r="G729" s="3">
        <f t="shared" si="14"/>
        <v>694.3664</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172003.92</v>
      </c>
      <c r="D731" s="2">
        <f>'PR-RAS'!E738</f>
        <v>3846.18</v>
      </c>
      <c r="E731" s="2">
        <v>0</v>
      </c>
      <c r="F731" s="2">
        <v>0</v>
      </c>
      <c r="G731" s="3">
        <f t="shared" si="14"/>
        <v>131178.2844</v>
      </c>
      <c r="H731" s="3">
        <f t="shared" si="15"/>
        <v>0.25999999998703061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120459.04</v>
      </c>
      <c r="D732" s="2">
        <f>'PR-RAS'!E739</f>
        <v>1954.77</v>
      </c>
      <c r="E732" s="2">
        <v>0</v>
      </c>
      <c r="F732" s="2">
        <v>0</v>
      </c>
      <c r="G732" s="3">
        <f t="shared" si="14"/>
        <v>90913.431979999994</v>
      </c>
      <c r="H732" s="3">
        <f t="shared" si="15"/>
        <v>0.26999999999361535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1500</v>
      </c>
      <c r="D736" s="2">
        <f>'PR-RAS'!E743</f>
        <v>5500</v>
      </c>
      <c r="E736" s="2">
        <v>0</v>
      </c>
      <c r="F736" s="2">
        <v>0</v>
      </c>
      <c r="G736" s="3">
        <f t="shared" ref="G736:G737" si="28">(B736/1000)*(C736*1+D736*2)</f>
        <v>9187.5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1552</v>
      </c>
      <c r="D737" s="2">
        <f>'PR-RAS'!E744</f>
        <v>1260</v>
      </c>
      <c r="E737" s="2">
        <v>0</v>
      </c>
      <c r="F737" s="2">
        <v>0</v>
      </c>
      <c r="G737" s="3">
        <f t="shared" si="28"/>
        <v>2996.9919999999997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1103.5999999999999</v>
      </c>
      <c r="D759" s="2">
        <f>'PR-RAS'!E766</f>
        <v>777.66</v>
      </c>
      <c r="E759" s="2">
        <v>0</v>
      </c>
      <c r="F759" s="2">
        <v>0</v>
      </c>
      <c r="G759" s="3">
        <f t="shared" si="14"/>
        <v>2015.46136</v>
      </c>
      <c r="H759" s="3">
        <f t="shared" si="15"/>
        <v>0.74000000000012278</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6588.3</v>
      </c>
      <c r="D975" s="2">
        <f>'PR-RAS'!E982</f>
        <v>6893.48</v>
      </c>
      <c r="E975" s="2">
        <v>0</v>
      </c>
      <c r="F975" s="2">
        <v>0</v>
      </c>
      <c r="G975" s="3">
        <f t="shared" si="34"/>
        <v>19845.503239999998</v>
      </c>
      <c r="H975" s="3">
        <f t="shared" si="35"/>
        <v>0.77999999999974534</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443210.88</v>
      </c>
      <c r="D1581" s="7"/>
      <c r="E1581" s="7">
        <v>0</v>
      </c>
      <c r="F1581" s="7">
        <v>0</v>
      </c>
      <c r="G1581" s="8">
        <f t="shared" ref="G1581:G1685" si="70">B1581/1000*C1581</f>
        <v>443.21088000000003</v>
      </c>
      <c r="H1581" s="8">
        <f t="shared" ref="H1581:H1685" si="71">ABS(C1581-ROUND(C1581,0))</f>
        <v>0.11999999999534339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4339927.6099999994</v>
      </c>
      <c r="D1582" s="2">
        <v>0</v>
      </c>
      <c r="E1582" s="2">
        <v>0</v>
      </c>
      <c r="F1582" s="2">
        <v>0</v>
      </c>
      <c r="G1582" s="3">
        <f t="shared" si="70"/>
        <v>8679.8552199999995</v>
      </c>
      <c r="H1582" s="3">
        <f t="shared" si="71"/>
        <v>0.39000000059604645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17479.32</v>
      </c>
      <c r="D1583" s="2">
        <v>0</v>
      </c>
      <c r="E1583" s="2">
        <v>0</v>
      </c>
      <c r="F1583" s="2">
        <v>0</v>
      </c>
      <c r="G1583" s="3">
        <f t="shared" si="70"/>
        <v>52.437959999999997</v>
      </c>
      <c r="H1583" s="3">
        <f t="shared" si="71"/>
        <v>0.31999999999970896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4319620.2899999991</v>
      </c>
      <c r="D1584" s="2">
        <v>0</v>
      </c>
      <c r="E1584" s="2">
        <v>0</v>
      </c>
      <c r="F1584" s="2">
        <v>0</v>
      </c>
      <c r="G1584" s="3">
        <f t="shared" si="70"/>
        <v>17278.481159999996</v>
      </c>
      <c r="H1584" s="3">
        <f t="shared" si="71"/>
        <v>0.28999999910593033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2386261.0299999998</v>
      </c>
      <c r="D1585" s="2">
        <v>0</v>
      </c>
      <c r="E1585" s="2">
        <v>0</v>
      </c>
      <c r="F1585" s="2">
        <v>0</v>
      </c>
      <c r="G1585" s="3">
        <f t="shared" si="70"/>
        <v>11931.305149999998</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1597265.13</v>
      </c>
      <c r="D1586" s="2">
        <v>0</v>
      </c>
      <c r="E1586" s="2">
        <v>0</v>
      </c>
      <c r="F1586" s="2">
        <v>0</v>
      </c>
      <c r="G1586" s="3">
        <f t="shared" si="70"/>
        <v>9583.5907799999986</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1428.03</v>
      </c>
      <c r="D1587" s="2">
        <v>0</v>
      </c>
      <c r="E1587" s="2">
        <v>0</v>
      </c>
      <c r="F1587" s="2">
        <v>0</v>
      </c>
      <c r="G1587" s="3">
        <f t="shared" si="70"/>
        <v>9.9962099999999996</v>
      </c>
      <c r="H1587" s="3">
        <f t="shared" si="71"/>
        <v>2.9999999999972715E-2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334666.09999999998</v>
      </c>
      <c r="D1592" s="2">
        <v>0</v>
      </c>
      <c r="E1592" s="2">
        <v>0</v>
      </c>
      <c r="F1592" s="2">
        <v>0</v>
      </c>
      <c r="G1592" s="3">
        <f t="shared" si="70"/>
        <v>4015.9931999999999</v>
      </c>
      <c r="H1592" s="3">
        <f t="shared" si="71"/>
        <v>9.9999999976716936E-2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2828</v>
      </c>
      <c r="D1593" s="2">
        <v>0</v>
      </c>
      <c r="E1593" s="2">
        <v>0</v>
      </c>
      <c r="F1593" s="2">
        <v>0</v>
      </c>
      <c r="G1593" s="3">
        <f t="shared" si="70"/>
        <v>36.763999999999996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3902827.2599999993</v>
      </c>
      <c r="D1601" s="2">
        <v>0</v>
      </c>
      <c r="E1601" s="2">
        <v>0</v>
      </c>
      <c r="F1601" s="2">
        <v>0</v>
      </c>
      <c r="G1601" s="3">
        <f t="shared" si="70"/>
        <v>81959.372459999984</v>
      </c>
      <c r="H1601" s="3">
        <f t="shared" si="71"/>
        <v>0.25999999931082129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15682.38</v>
      </c>
      <c r="D1602" s="2">
        <v>0</v>
      </c>
      <c r="E1602" s="2">
        <v>0</v>
      </c>
      <c r="F1602" s="2">
        <v>0</v>
      </c>
      <c r="G1602" s="3">
        <f t="shared" si="70"/>
        <v>345.01235999999994</v>
      </c>
      <c r="H1602" s="3">
        <f t="shared" si="71"/>
        <v>0.37999999999919964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3878206.8299999996</v>
      </c>
      <c r="D1603" s="2">
        <v>0</v>
      </c>
      <c r="E1603" s="2">
        <v>0</v>
      </c>
      <c r="F1603" s="2">
        <v>0</v>
      </c>
      <c r="G1603" s="3">
        <f t="shared" si="70"/>
        <v>89198.757089999985</v>
      </c>
      <c r="H1603" s="3">
        <f t="shared" si="71"/>
        <v>0.17000000039115548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2360567.7999999998</v>
      </c>
      <c r="D1604" s="2">
        <v>0</v>
      </c>
      <c r="E1604" s="2">
        <v>0</v>
      </c>
      <c r="F1604" s="2">
        <v>0</v>
      </c>
      <c r="G1604" s="3">
        <f t="shared" si="70"/>
        <v>56653.627199999995</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1264488.8400000001</v>
      </c>
      <c r="D1605" s="2">
        <v>0</v>
      </c>
      <c r="E1605" s="2">
        <v>0</v>
      </c>
      <c r="F1605" s="2">
        <v>0</v>
      </c>
      <c r="G1605" s="3">
        <f t="shared" si="70"/>
        <v>31612.221000000005</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1649.87</v>
      </c>
      <c r="D1606" s="2">
        <v>0</v>
      </c>
      <c r="E1606" s="2">
        <v>0</v>
      </c>
      <c r="F1606" s="2">
        <v>0</v>
      </c>
      <c r="G1606" s="3">
        <f t="shared" si="70"/>
        <v>42.896619999999999</v>
      </c>
      <c r="H1606" s="3">
        <f t="shared" si="71"/>
        <v>0.13000000000010914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251500.32</v>
      </c>
      <c r="D1611" s="2">
        <v>0</v>
      </c>
      <c r="E1611" s="2">
        <v>0</v>
      </c>
      <c r="F1611" s="2">
        <v>0</v>
      </c>
      <c r="G1611" s="3">
        <f t="shared" si="70"/>
        <v>7796.5099200000004</v>
      </c>
      <c r="H1611" s="3">
        <f t="shared" si="71"/>
        <v>0.32000000000698492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2828</v>
      </c>
      <c r="D1612" s="2">
        <v>0</v>
      </c>
      <c r="E1612" s="2">
        <v>0</v>
      </c>
      <c r="F1612" s="2">
        <v>0</v>
      </c>
      <c r="G1612" s="3">
        <f t="shared" si="70"/>
        <v>90.495999999999995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6110.05</v>
      </c>
      <c r="D1613" s="2">
        <v>0</v>
      </c>
      <c r="E1613" s="2">
        <v>0</v>
      </c>
      <c r="F1613" s="2">
        <v>0</v>
      </c>
      <c r="G1613" s="3">
        <f t="shared" si="70"/>
        <v>201.63165000000001</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6110.05</v>
      </c>
      <c r="D1617" s="2">
        <v>0</v>
      </c>
      <c r="E1617" s="2">
        <v>0</v>
      </c>
      <c r="F1617" s="2">
        <v>0</v>
      </c>
      <c r="G1617" s="3">
        <f t="shared" si="70"/>
        <v>226.07184999999998</v>
      </c>
      <c r="H1617" s="3">
        <f t="shared" si="71"/>
        <v>5.0000000000181899E-2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880311.23</v>
      </c>
      <c r="D1620" s="2">
        <v>0</v>
      </c>
      <c r="E1620" s="2">
        <v>0</v>
      </c>
      <c r="F1620" s="2">
        <v>0</v>
      </c>
      <c r="G1620" s="3">
        <f t="shared" si="70"/>
        <v>35212.449200000003</v>
      </c>
      <c r="H1620" s="3">
        <f t="shared" si="71"/>
        <v>0.22999999998137355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880311.23</v>
      </c>
      <c r="D1680" s="2">
        <v>0</v>
      </c>
      <c r="E1680" s="2">
        <v>0</v>
      </c>
      <c r="F1680" s="2">
        <v>0</v>
      </c>
      <c r="G1680" s="3">
        <f t="shared" si="70"/>
        <v>88031.123000000007</v>
      </c>
      <c r="H1680" s="3">
        <f t="shared" si="71"/>
        <v>0.22999999998137355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29631.52</v>
      </c>
      <c r="D1681" s="2">
        <v>0</v>
      </c>
      <c r="E1681" s="2">
        <v>0</v>
      </c>
      <c r="F1681" s="2">
        <v>0</v>
      </c>
      <c r="G1681" s="3">
        <f t="shared" si="70"/>
        <v>2992.7835200000004</v>
      </c>
      <c r="H1681" s="3">
        <f t="shared" si="71"/>
        <v>0.47999999999956344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823943.94</v>
      </c>
      <c r="D1682" s="2">
        <v>0</v>
      </c>
      <c r="E1682" s="2">
        <v>0</v>
      </c>
      <c r="F1682" s="2">
        <v>0</v>
      </c>
      <c r="G1682" s="3">
        <f t="shared" si="70"/>
        <v>84042.281879999995</v>
      </c>
      <c r="H1682" s="3">
        <f t="shared" si="71"/>
        <v>6.0000000055879354E-2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26735.77</v>
      </c>
      <c r="D1684" s="2">
        <v>0</v>
      </c>
      <c r="E1684" s="2">
        <v>0</v>
      </c>
      <c r="F1684" s="2">
        <v>0</v>
      </c>
      <c r="G1684" s="3">
        <f>B1684/1000*C1684</f>
        <v>2780.5200799999998</v>
      </c>
      <c r="H1684" s="3">
        <f>ABS(C1684-ROUND(C1684,0))</f>
        <v>0.22999999999956344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1" t="s">
        <v>2019</v>
      </c>
      <c r="B1" s="411"/>
      <c r="C1" s="411"/>
    </row>
    <row r="2" spans="1:16" ht="33" customHeight="1" x14ac:dyDescent="0.25">
      <c r="A2" s="412" t="s">
        <v>2020</v>
      </c>
      <c r="B2" s="413"/>
      <c r="C2" s="403"/>
      <c r="D2" s="5"/>
      <c r="E2" s="5"/>
      <c r="F2" s="5"/>
      <c r="G2" s="5"/>
      <c r="H2" s="5"/>
      <c r="I2" s="5"/>
      <c r="J2" s="5"/>
      <c r="K2" s="5"/>
      <c r="L2" s="5"/>
      <c r="M2" s="5"/>
      <c r="N2" s="5"/>
      <c r="O2" s="5"/>
      <c r="P2" s="5"/>
    </row>
    <row r="3" spans="1:16" ht="18.75" customHeight="1" x14ac:dyDescent="0.25">
      <c r="A3" s="222" t="s">
        <v>2021</v>
      </c>
      <c r="B3" s="414"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07" t="s">
        <v>2103</v>
      </c>
      <c r="C46" s="403"/>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415" t="s">
        <v>2129</v>
      </c>
      <c r="C59" s="416"/>
      <c r="D59" s="298"/>
      <c r="E59" s="5"/>
      <c r="F59" s="5"/>
      <c r="G59" s="5"/>
      <c r="H59" s="5"/>
      <c r="I59" s="5"/>
      <c r="J59" s="5"/>
      <c r="K59" s="5"/>
      <c r="L59" s="5"/>
      <c r="M59" s="5"/>
      <c r="N59" s="5"/>
      <c r="O59" s="5"/>
      <c r="P59" s="5"/>
    </row>
    <row r="60" spans="1:16" ht="39" customHeight="1" x14ac:dyDescent="0.25">
      <c r="A60" s="302" t="s">
        <v>2130</v>
      </c>
      <c r="B60" s="415" t="s">
        <v>2131</v>
      </c>
      <c r="C60" s="416"/>
      <c r="D60" s="325"/>
      <c r="E60" s="229"/>
      <c r="F60" s="229"/>
      <c r="G60" s="229"/>
      <c r="H60" s="229"/>
      <c r="I60" s="229"/>
      <c r="J60" s="229"/>
      <c r="K60" s="229"/>
      <c r="L60" s="229"/>
      <c r="M60" s="229"/>
      <c r="N60" s="229"/>
      <c r="O60" s="229"/>
      <c r="P60" s="229"/>
    </row>
    <row r="61" spans="1:16" ht="39" customHeight="1" x14ac:dyDescent="0.25">
      <c r="A61" s="302" t="s">
        <v>2132</v>
      </c>
      <c r="B61" s="415" t="s">
        <v>2133</v>
      </c>
      <c r="C61" s="416"/>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3365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6"/>
      <c r="F12" s="360" t="s">
        <v>1984</v>
      </c>
      <c r="G12" s="361"/>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5">
      <c r="A17" s="357" t="s">
        <v>1977</v>
      </c>
      <c r="B17" s="340" t="str">
        <f>'PR-RAS'!B6</f>
        <v>PRIHODI POSLOVANJA (šifre 61+62+63+64+65+66+67+68)</v>
      </c>
      <c r="C17" s="341"/>
      <c r="D17" s="341"/>
      <c r="E17" s="341"/>
      <c r="F17" s="342"/>
      <c r="G17" s="28" t="str">
        <f>'PR-RAS'!C6</f>
        <v>6</v>
      </c>
      <c r="H17" s="275">
        <f>'PR-RAS'!D6</f>
        <v>5328357.2300000004</v>
      </c>
      <c r="I17" s="275">
        <f>'PR-RAS'!E6</f>
        <v>4153872.32</v>
      </c>
      <c r="J17" s="5"/>
      <c r="K17" s="5"/>
      <c r="L17" s="5"/>
      <c r="M17" s="5"/>
      <c r="N17" s="5"/>
      <c r="O17" s="5"/>
      <c r="P17" s="5"/>
      <c r="Q17" s="5"/>
      <c r="R17" s="5"/>
      <c r="S17" s="5"/>
      <c r="T17" s="5"/>
      <c r="U17" s="5"/>
      <c r="V17" s="5"/>
      <c r="W17" s="5"/>
    </row>
    <row r="18" spans="1:23" ht="12.75" customHeight="1" x14ac:dyDescent="0.25">
      <c r="A18" s="358"/>
      <c r="B18" s="343" t="str">
        <f>'PR-RAS'!B152</f>
        <v xml:space="preserve">RASHODI POSLOVANJA (šifre 31+32+34+35+36+37+38) </v>
      </c>
      <c r="C18" s="344"/>
      <c r="D18" s="344"/>
      <c r="E18" s="344"/>
      <c r="F18" s="345"/>
      <c r="G18" s="29" t="str">
        <f>'PR-RAS'!C152</f>
        <v>3</v>
      </c>
      <c r="H18" s="275">
        <f>'PR-RAS'!D152</f>
        <v>5095867.1000000006</v>
      </c>
      <c r="I18" s="275">
        <f>'PR-RAS'!E152</f>
        <v>4289799.6700000009</v>
      </c>
      <c r="J18" s="5"/>
      <c r="K18" s="5"/>
      <c r="L18" s="5"/>
      <c r="M18" s="5"/>
      <c r="N18" s="5"/>
      <c r="O18" s="5"/>
      <c r="P18" s="5"/>
      <c r="Q18" s="5"/>
      <c r="R18" s="5"/>
      <c r="S18" s="5"/>
      <c r="T18" s="5"/>
      <c r="U18" s="5"/>
      <c r="V18" s="5"/>
      <c r="W18" s="5"/>
    </row>
    <row r="19" spans="1:23" ht="12.75" customHeight="1" x14ac:dyDescent="0.25">
      <c r="A19" s="358"/>
      <c r="B19" s="343" t="str">
        <f>'PR-RAS'!B649</f>
        <v>Višak prihoda i primitaka raspoloživ u sljedećem razdoblju (šifre X005 + '9221-9222' - Y005 - '9222-9221')</v>
      </c>
      <c r="C19" s="344"/>
      <c r="D19" s="344"/>
      <c r="E19" s="344"/>
      <c r="F19" s="345"/>
      <c r="G19" s="29" t="str">
        <f>'PR-RAS'!C649</f>
        <v>X006</v>
      </c>
      <c r="H19" s="275">
        <f>'PR-RAS'!D649</f>
        <v>290112.41000000038</v>
      </c>
      <c r="I19" s="275">
        <f>'PR-RAS'!E649</f>
        <v>0</v>
      </c>
      <c r="J19" s="5"/>
      <c r="K19" s="5"/>
      <c r="L19" s="5"/>
      <c r="M19" s="5"/>
      <c r="N19" s="5"/>
      <c r="O19" s="5"/>
      <c r="P19" s="5"/>
      <c r="Q19" s="5"/>
      <c r="R19" s="5"/>
      <c r="S19" s="5"/>
      <c r="T19" s="5"/>
      <c r="U19" s="5"/>
      <c r="V19" s="5"/>
      <c r="W19" s="5"/>
    </row>
    <row r="20" spans="1:23" ht="12.75" customHeight="1" x14ac:dyDescent="0.25">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464694.39000000147</v>
      </c>
      <c r="J20" s="5"/>
      <c r="K20" s="5"/>
      <c r="L20" s="5"/>
      <c r="M20" s="5"/>
      <c r="N20" s="5"/>
      <c r="O20" s="5"/>
      <c r="P20" s="5"/>
      <c r="Q20" s="5"/>
      <c r="R20" s="5"/>
      <c r="S20" s="5"/>
      <c r="T20" s="5"/>
      <c r="U20" s="5"/>
      <c r="V20" s="5"/>
      <c r="W20" s="5"/>
    </row>
    <row r="21" spans="1:23" ht="29.25" customHeight="1" x14ac:dyDescent="0.25">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5">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7" t="s">
        <v>1983</v>
      </c>
      <c r="B38" s="340" t="str">
        <f>OBVEZE!B5</f>
        <v>Stanje obveza 1. siječnja (=stanju obveza iz Izvještaja o obvezama na 31. prosinca prethodne godine)</v>
      </c>
      <c r="C38" s="341"/>
      <c r="D38" s="341"/>
      <c r="E38" s="341"/>
      <c r="F38" s="342"/>
      <c r="G38" s="126" t="str">
        <f>OBVEZE!C5</f>
        <v>V001</v>
      </c>
      <c r="H38" s="275">
        <f>OBVEZE!D5</f>
        <v>443210.88</v>
      </c>
      <c r="I38" s="275" t="s">
        <v>1994</v>
      </c>
      <c r="J38" s="5"/>
      <c r="K38" s="5"/>
      <c r="L38" s="5"/>
      <c r="M38" s="5"/>
      <c r="N38" s="5"/>
      <c r="O38" s="5"/>
      <c r="P38" s="5"/>
      <c r="Q38" s="5"/>
      <c r="R38" s="5"/>
      <c r="S38" s="5"/>
      <c r="T38" s="5"/>
      <c r="U38" s="5"/>
      <c r="V38" s="5"/>
      <c r="W38" s="5"/>
    </row>
    <row r="39" spans="1:23" ht="12.75" customHeight="1" x14ac:dyDescent="0.25">
      <c r="A39" s="358"/>
      <c r="B39" s="343" t="str">
        <f>OBVEZE!B44</f>
        <v>Stanje obveza na kraju izvještajnog razdoblja (šifre V001+V002-V004) i (šifre V007+V009)</v>
      </c>
      <c r="C39" s="344"/>
      <c r="D39" s="344"/>
      <c r="E39" s="344"/>
      <c r="F39" s="345"/>
      <c r="G39" s="127" t="str">
        <f>OBVEZE!C44</f>
        <v>V006</v>
      </c>
      <c r="H39" s="275" t="s">
        <v>1994</v>
      </c>
      <c r="I39" s="275">
        <f>OBVEZE!D44</f>
        <v>880311.23</v>
      </c>
      <c r="J39" s="5"/>
      <c r="K39" s="5"/>
      <c r="L39" s="5"/>
      <c r="M39" s="5"/>
      <c r="N39" s="5"/>
      <c r="O39" s="5"/>
      <c r="P39" s="5"/>
      <c r="Q39" s="5"/>
      <c r="R39" s="5"/>
      <c r="S39" s="5"/>
      <c r="T39" s="5"/>
      <c r="U39" s="5"/>
      <c r="V39" s="5"/>
      <c r="W39" s="5"/>
    </row>
    <row r="40" spans="1:23" ht="12.75" customHeight="1" x14ac:dyDescent="0.25">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880311.23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0" zoomScaleNormal="100" workbookViewId="0">
      <selection activeCell="E642" sqref="E64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5328357.2300000004</v>
      </c>
      <c r="E6" s="60">
        <f>E7+E43+E49+E82+E106+E125+E134+E140</f>
        <v>4153872.32</v>
      </c>
      <c r="F6" s="45">
        <f t="shared" ref="F6:F132" si="0">IF(D6&lt;&gt;0,IF(E6/D6&gt;=100,"&gt;&gt;100",E6/D6*100),"-")</f>
        <v>77.957842177184503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672</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672</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672</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1">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2">
        <f>D107+D112+D120+D124</f>
        <v>0</v>
      </c>
      <c r="E106" s="332">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7989.75</v>
      </c>
      <c r="E125" s="60">
        <f t="shared" si="22"/>
        <v>8211.15</v>
      </c>
      <c r="F125" s="45">
        <f t="shared" si="0"/>
        <v>102.77105040833567</v>
      </c>
    </row>
    <row r="126" spans="1:6" ht="12.75" customHeight="1" x14ac:dyDescent="0.25">
      <c r="A126" s="63">
        <v>661</v>
      </c>
      <c r="B126" s="65" t="s">
        <v>255</v>
      </c>
      <c r="C126" s="247" t="s">
        <v>256</v>
      </c>
      <c r="D126" s="60">
        <f t="shared" ref="D126:E126" si="23">SUM(D127:D128)</f>
        <v>7989.75</v>
      </c>
      <c r="E126" s="60">
        <f t="shared" si="23"/>
        <v>8211.15</v>
      </c>
      <c r="F126" s="45">
        <f t="shared" si="0"/>
        <v>102.77105040833567</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7989.75</v>
      </c>
      <c r="E128" s="194">
        <v>8211.15</v>
      </c>
      <c r="F128" s="45">
        <f t="shared" si="0"/>
        <v>102.77105040833567</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5320367.4800000004</v>
      </c>
      <c r="E134" s="60">
        <f t="shared" si="25"/>
        <v>4144989.17</v>
      </c>
      <c r="F134" s="45">
        <f t="shared" ref="F134:F229" si="26">IF(D134&lt;&gt;0,IF(E134/D134&gt;=100,"&gt;&gt;100",E134/D134*100),"-")</f>
        <v>77.907948756953147</v>
      </c>
    </row>
    <row r="135" spans="1:6" ht="22.8" x14ac:dyDescent="0.25">
      <c r="A135" s="63">
        <v>671</v>
      </c>
      <c r="B135" s="182" t="s">
        <v>273</v>
      </c>
      <c r="C135" s="247" t="s">
        <v>274</v>
      </c>
      <c r="D135" s="60">
        <f t="shared" ref="D135:E135" si="27">SUM(D136:D138)</f>
        <v>5320367.4800000004</v>
      </c>
      <c r="E135" s="60">
        <f t="shared" si="27"/>
        <v>4144989.17</v>
      </c>
      <c r="F135" s="45">
        <f t="shared" si="26"/>
        <v>77.907948756953147</v>
      </c>
    </row>
    <row r="136" spans="1:6" ht="12.75" customHeight="1" x14ac:dyDescent="0.25">
      <c r="A136" s="63">
        <v>6711</v>
      </c>
      <c r="B136" s="65" t="s">
        <v>275</v>
      </c>
      <c r="C136" s="247" t="s">
        <v>276</v>
      </c>
      <c r="D136" s="194">
        <v>5304743.2</v>
      </c>
      <c r="E136" s="194">
        <v>4133661.17</v>
      </c>
      <c r="F136" s="45">
        <f t="shared" si="26"/>
        <v>77.923869528688954</v>
      </c>
    </row>
    <row r="137" spans="1:6" ht="22.8" x14ac:dyDescent="0.25">
      <c r="A137" s="63">
        <v>6712</v>
      </c>
      <c r="B137" s="182" t="s">
        <v>277</v>
      </c>
      <c r="C137" s="247" t="s">
        <v>278</v>
      </c>
      <c r="D137" s="194">
        <v>15624.28</v>
      </c>
      <c r="E137" s="194">
        <v>11328</v>
      </c>
      <c r="F137" s="45">
        <f t="shared" si="26"/>
        <v>72.502540917085454</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5095867.1000000006</v>
      </c>
      <c r="E152" s="60">
        <f>E153+E164+E202+E221+E230+E262+E273</f>
        <v>4289799.6700000009</v>
      </c>
      <c r="F152" s="45">
        <f t="shared" si="26"/>
        <v>84.181937751084618</v>
      </c>
    </row>
    <row r="153" spans="1:6" ht="12.75" customHeight="1" x14ac:dyDescent="0.25">
      <c r="A153" s="63">
        <v>31</v>
      </c>
      <c r="B153" s="64" t="s">
        <v>308</v>
      </c>
      <c r="C153" s="247" t="s">
        <v>309</v>
      </c>
      <c r="D153" s="60">
        <f t="shared" ref="D153:E153" si="30">D154+D159+D160</f>
        <v>2258819.65</v>
      </c>
      <c r="E153" s="60">
        <f t="shared" si="30"/>
        <v>2370373.21</v>
      </c>
      <c r="F153" s="45">
        <f t="shared" si="26"/>
        <v>104.93857754424971</v>
      </c>
    </row>
    <row r="154" spans="1:6" ht="12.75" customHeight="1" x14ac:dyDescent="0.25">
      <c r="A154" s="63">
        <v>311</v>
      </c>
      <c r="B154" s="64" t="s">
        <v>310</v>
      </c>
      <c r="C154" s="247" t="s">
        <v>311</v>
      </c>
      <c r="D154" s="60">
        <f t="shared" ref="D154:E154" si="31">SUM(D155:D158)</f>
        <v>1904505.7</v>
      </c>
      <c r="E154" s="60">
        <f t="shared" si="31"/>
        <v>2004410.32</v>
      </c>
      <c r="F154" s="45">
        <f t="shared" si="26"/>
        <v>105.245698135742</v>
      </c>
    </row>
    <row r="155" spans="1:6" ht="12.75" customHeight="1" x14ac:dyDescent="0.25">
      <c r="A155" s="63">
        <v>3111</v>
      </c>
      <c r="B155" s="64" t="s">
        <v>312</v>
      </c>
      <c r="C155" s="247" t="s">
        <v>313</v>
      </c>
      <c r="D155" s="194">
        <v>1897346.92</v>
      </c>
      <c r="E155" s="194">
        <v>1999515.24</v>
      </c>
      <c r="F155" s="45">
        <f t="shared" si="26"/>
        <v>105.38479910674428</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7158.78</v>
      </c>
      <c r="E157" s="194">
        <v>4895.08</v>
      </c>
      <c r="F157" s="45">
        <f t="shared" si="26"/>
        <v>68.37869022375321</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43351.86</v>
      </c>
      <c r="E159" s="194">
        <v>37281.56</v>
      </c>
      <c r="F159" s="45">
        <f t="shared" si="26"/>
        <v>85.997601948336239</v>
      </c>
    </row>
    <row r="160" spans="1:6" ht="12.75" customHeight="1" x14ac:dyDescent="0.25">
      <c r="A160" s="63">
        <v>313</v>
      </c>
      <c r="B160" s="65" t="s">
        <v>322</v>
      </c>
      <c r="C160" s="247" t="s">
        <v>323</v>
      </c>
      <c r="D160" s="60">
        <f t="shared" ref="D160:E160" si="32">SUM(D161:D163)</f>
        <v>310962.09000000003</v>
      </c>
      <c r="E160" s="60">
        <f t="shared" si="32"/>
        <v>328681.33</v>
      </c>
      <c r="F160" s="45">
        <f t="shared" si="26"/>
        <v>105.69819941717012</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310962.09000000003</v>
      </c>
      <c r="E162" s="194">
        <v>328681.33</v>
      </c>
      <c r="F162" s="45">
        <f t="shared" si="26"/>
        <v>105.69819941717012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2832705.59</v>
      </c>
      <c r="E164" s="60">
        <f>E165+E170+E178+E188+E189+E194</f>
        <v>1917998.4300000002</v>
      </c>
      <c r="F164" s="45">
        <f t="shared" si="26"/>
        <v>67.709063616455822</v>
      </c>
    </row>
    <row r="165" spans="1:6" ht="12.75" customHeight="1" x14ac:dyDescent="0.25">
      <c r="A165" s="63">
        <v>321</v>
      </c>
      <c r="B165" s="64" t="s">
        <v>332</v>
      </c>
      <c r="C165" s="247" t="s">
        <v>333</v>
      </c>
      <c r="D165" s="60">
        <f t="shared" ref="D165:E165" si="33">SUM(D166:D169)</f>
        <v>61931.149999999994</v>
      </c>
      <c r="E165" s="60">
        <f t="shared" si="33"/>
        <v>70264.66</v>
      </c>
      <c r="F165" s="45">
        <f t="shared" si="26"/>
        <v>113.45608792990282</v>
      </c>
    </row>
    <row r="166" spans="1:6" ht="12.75" customHeight="1" x14ac:dyDescent="0.25">
      <c r="A166" s="63">
        <v>3211</v>
      </c>
      <c r="B166" s="64" t="s">
        <v>334</v>
      </c>
      <c r="C166" s="247" t="s">
        <v>335</v>
      </c>
      <c r="D166" s="194">
        <v>27759.19</v>
      </c>
      <c r="E166" s="194">
        <v>40892.11</v>
      </c>
      <c r="F166" s="45">
        <f t="shared" si="26"/>
        <v>147.31017007340631</v>
      </c>
    </row>
    <row r="167" spans="1:6" ht="12.75" customHeight="1" x14ac:dyDescent="0.25">
      <c r="A167" s="63">
        <v>3212</v>
      </c>
      <c r="B167" s="64" t="s">
        <v>336</v>
      </c>
      <c r="C167" s="247" t="s">
        <v>337</v>
      </c>
      <c r="D167" s="194">
        <v>30104.35</v>
      </c>
      <c r="E167" s="194">
        <v>26660.55</v>
      </c>
      <c r="F167" s="45">
        <f t="shared" si="26"/>
        <v>88.560457209672364</v>
      </c>
    </row>
    <row r="168" spans="1:6" ht="12.75" customHeight="1" x14ac:dyDescent="0.25">
      <c r="A168" s="63">
        <v>3213</v>
      </c>
      <c r="B168" s="64" t="s">
        <v>338</v>
      </c>
      <c r="C168" s="247" t="s">
        <v>339</v>
      </c>
      <c r="D168" s="194">
        <v>4067.61</v>
      </c>
      <c r="E168" s="194">
        <v>2712</v>
      </c>
      <c r="F168" s="45">
        <f t="shared" si="26"/>
        <v>66.673058626564497</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45506.58</v>
      </c>
      <c r="E170" s="60">
        <f t="shared" si="34"/>
        <v>76194.97</v>
      </c>
      <c r="F170" s="45">
        <f t="shared" si="26"/>
        <v>167.43725852393214</v>
      </c>
    </row>
    <row r="171" spans="1:6" ht="12.75" customHeight="1" x14ac:dyDescent="0.25">
      <c r="A171" s="63">
        <v>3221</v>
      </c>
      <c r="B171" s="64" t="s">
        <v>344</v>
      </c>
      <c r="C171" s="247" t="s">
        <v>345</v>
      </c>
      <c r="D171" s="194">
        <v>16748.86</v>
      </c>
      <c r="E171" s="194">
        <v>20089</v>
      </c>
      <c r="F171" s="45">
        <f t="shared" si="26"/>
        <v>119.94249160838409</v>
      </c>
    </row>
    <row r="172" spans="1:6" ht="12.75" customHeight="1" x14ac:dyDescent="0.25">
      <c r="A172" s="63">
        <v>3222</v>
      </c>
      <c r="B172" s="64" t="s">
        <v>346</v>
      </c>
      <c r="C172" s="247" t="s">
        <v>347</v>
      </c>
      <c r="D172" s="194">
        <v>5767.81</v>
      </c>
      <c r="E172" s="194">
        <v>6693.63</v>
      </c>
      <c r="F172" s="45">
        <f t="shared" si="26"/>
        <v>116.05149961597209</v>
      </c>
    </row>
    <row r="173" spans="1:6" ht="12.75" customHeight="1" x14ac:dyDescent="0.25">
      <c r="A173" s="63">
        <v>3223</v>
      </c>
      <c r="B173" s="65" t="s">
        <v>348</v>
      </c>
      <c r="C173" s="247" t="s">
        <v>349</v>
      </c>
      <c r="D173" s="194">
        <v>17370.86</v>
      </c>
      <c r="E173" s="194">
        <v>46956.28</v>
      </c>
      <c r="F173" s="45">
        <f t="shared" si="26"/>
        <v>270.31638042100388</v>
      </c>
    </row>
    <row r="174" spans="1:6" ht="12.75" customHeight="1" x14ac:dyDescent="0.25">
      <c r="A174" s="63">
        <v>3224</v>
      </c>
      <c r="B174" s="65" t="s">
        <v>350</v>
      </c>
      <c r="C174" s="247" t="s">
        <v>351</v>
      </c>
      <c r="D174" s="194">
        <v>2185.14</v>
      </c>
      <c r="E174" s="194">
        <v>1982.06</v>
      </c>
      <c r="F174" s="45">
        <f t="shared" si="26"/>
        <v>90.706316300099772</v>
      </c>
    </row>
    <row r="175" spans="1:6" ht="12.75" customHeight="1" x14ac:dyDescent="0.25">
      <c r="A175" s="63">
        <v>3225</v>
      </c>
      <c r="B175" s="65" t="s">
        <v>352</v>
      </c>
      <c r="C175" s="247" t="s">
        <v>353</v>
      </c>
      <c r="D175" s="194">
        <v>3433.91</v>
      </c>
      <c r="E175" s="194">
        <v>474</v>
      </c>
      <c r="F175" s="45">
        <f t="shared" si="26"/>
        <v>13.803506789636305</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2451223.81</v>
      </c>
      <c r="E178" s="60">
        <f t="shared" si="35"/>
        <v>1746935.84</v>
      </c>
      <c r="F178" s="45">
        <f t="shared" si="26"/>
        <v>71.267904337140067</v>
      </c>
    </row>
    <row r="179" spans="1:6" ht="12.75" customHeight="1" x14ac:dyDescent="0.25">
      <c r="A179" s="63">
        <v>3231</v>
      </c>
      <c r="B179" s="65" t="s">
        <v>360</v>
      </c>
      <c r="C179" s="247" t="s">
        <v>361</v>
      </c>
      <c r="D179" s="194">
        <v>13137.39</v>
      </c>
      <c r="E179" s="194">
        <v>13922.99</v>
      </c>
      <c r="F179" s="45">
        <f t="shared" si="26"/>
        <v>105.97987880393289</v>
      </c>
    </row>
    <row r="180" spans="1:6" ht="12.75" customHeight="1" x14ac:dyDescent="0.25">
      <c r="A180" s="63">
        <v>3232</v>
      </c>
      <c r="B180" s="65" t="s">
        <v>362</v>
      </c>
      <c r="C180" s="247" t="s">
        <v>363</v>
      </c>
      <c r="D180" s="194">
        <v>29467.77</v>
      </c>
      <c r="E180" s="194">
        <v>8706.61</v>
      </c>
      <c r="F180" s="45">
        <f t="shared" si="26"/>
        <v>29.546212692714789</v>
      </c>
    </row>
    <row r="181" spans="1:6" ht="12.75" customHeight="1" x14ac:dyDescent="0.25">
      <c r="A181" s="63">
        <v>3233</v>
      </c>
      <c r="B181" s="65" t="s">
        <v>364</v>
      </c>
      <c r="C181" s="247" t="s">
        <v>365</v>
      </c>
      <c r="D181" s="194">
        <v>606.95000000000005</v>
      </c>
      <c r="E181" s="194">
        <v>819.66</v>
      </c>
      <c r="F181" s="45">
        <f t="shared" si="26"/>
        <v>135.04572040530519</v>
      </c>
    </row>
    <row r="182" spans="1:6" ht="12.75" customHeight="1" x14ac:dyDescent="0.25">
      <c r="A182" s="63">
        <v>3234</v>
      </c>
      <c r="B182" s="65" t="s">
        <v>366</v>
      </c>
      <c r="C182" s="247" t="s">
        <v>367</v>
      </c>
      <c r="D182" s="194">
        <v>11300.22</v>
      </c>
      <c r="E182" s="194">
        <v>6444.91</v>
      </c>
      <c r="F182" s="45">
        <f t="shared" si="26"/>
        <v>57.033491383353599</v>
      </c>
    </row>
    <row r="183" spans="1:6" ht="12.75" customHeight="1" x14ac:dyDescent="0.25">
      <c r="A183" s="63">
        <v>3235</v>
      </c>
      <c r="B183" s="64" t="s">
        <v>368</v>
      </c>
      <c r="C183" s="247" t="s">
        <v>369</v>
      </c>
      <c r="D183" s="194">
        <v>16014.55</v>
      </c>
      <c r="E183" s="194">
        <v>17583.22</v>
      </c>
      <c r="F183" s="45">
        <f t="shared" si="26"/>
        <v>109.79527991732519</v>
      </c>
    </row>
    <row r="184" spans="1:6" ht="12.75" customHeight="1" x14ac:dyDescent="0.25">
      <c r="A184" s="63">
        <v>3236</v>
      </c>
      <c r="B184" s="64" t="s">
        <v>370</v>
      </c>
      <c r="C184" s="247" t="s">
        <v>371</v>
      </c>
      <c r="D184" s="194">
        <v>460</v>
      </c>
      <c r="E184" s="194">
        <v>246.9</v>
      </c>
      <c r="F184" s="45">
        <f t="shared" si="26"/>
        <v>53.673913043478258</v>
      </c>
    </row>
    <row r="185" spans="1:6" ht="12.75" customHeight="1" x14ac:dyDescent="0.25">
      <c r="A185" s="63">
        <v>3237</v>
      </c>
      <c r="B185" s="64" t="s">
        <v>372</v>
      </c>
      <c r="C185" s="247" t="s">
        <v>373</v>
      </c>
      <c r="D185" s="194">
        <v>2372830.12</v>
      </c>
      <c r="E185" s="194">
        <v>1691526.99</v>
      </c>
      <c r="F185" s="45">
        <f t="shared" si="26"/>
        <v>71.287319549028652</v>
      </c>
    </row>
    <row r="186" spans="1:6" ht="12.75" customHeight="1" x14ac:dyDescent="0.25">
      <c r="A186" s="63">
        <v>3238</v>
      </c>
      <c r="B186" s="64" t="s">
        <v>374</v>
      </c>
      <c r="C186" s="247" t="s">
        <v>375</v>
      </c>
      <c r="D186" s="194">
        <v>152.63999999999999</v>
      </c>
      <c r="E186" s="194">
        <v>1539.36</v>
      </c>
      <c r="F186" s="45">
        <f t="shared" si="26"/>
        <v>1008.4905660377359</v>
      </c>
    </row>
    <row r="187" spans="1:6" ht="12.75" customHeight="1" x14ac:dyDescent="0.25">
      <c r="A187" s="63">
        <v>3239</v>
      </c>
      <c r="B187" s="64" t="s">
        <v>376</v>
      </c>
      <c r="C187" s="247" t="s">
        <v>377</v>
      </c>
      <c r="D187" s="194">
        <v>7254.17</v>
      </c>
      <c r="E187" s="194">
        <v>6145.2</v>
      </c>
      <c r="F187" s="45">
        <f t="shared" si="26"/>
        <v>84.712654928130988</v>
      </c>
    </row>
    <row r="188" spans="1:6" ht="12.75" customHeight="1" x14ac:dyDescent="0.25">
      <c r="A188" s="63">
        <v>324</v>
      </c>
      <c r="B188" s="64" t="s">
        <v>378</v>
      </c>
      <c r="C188" s="247" t="s">
        <v>379</v>
      </c>
      <c r="D188" s="194">
        <v>4712.4399999999996</v>
      </c>
      <c r="E188" s="194">
        <v>6175.19</v>
      </c>
      <c r="F188" s="45">
        <f t="shared" si="26"/>
        <v>131.04018300498257</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269331.61</v>
      </c>
      <c r="E194" s="60">
        <f t="shared" si="36"/>
        <v>18427.77</v>
      </c>
      <c r="F194" s="45">
        <f t="shared" si="26"/>
        <v>6.8420375907603272</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703.8</v>
      </c>
      <c r="E196" s="194">
        <v>131.97999999999999</v>
      </c>
      <c r="F196" s="45">
        <f t="shared" si="26"/>
        <v>18.752486501847116</v>
      </c>
    </row>
    <row r="197" spans="1:6" ht="12.75" customHeight="1" x14ac:dyDescent="0.25">
      <c r="A197" s="63">
        <v>3293</v>
      </c>
      <c r="B197" s="64" t="s">
        <v>396</v>
      </c>
      <c r="C197" s="247" t="s">
        <v>397</v>
      </c>
      <c r="D197" s="194">
        <v>7985.36</v>
      </c>
      <c r="E197" s="194">
        <v>9243.65</v>
      </c>
      <c r="F197" s="45">
        <f t="shared" si="26"/>
        <v>115.75746115391166</v>
      </c>
    </row>
    <row r="198" spans="1:6" ht="12.75" customHeight="1" x14ac:dyDescent="0.25">
      <c r="A198" s="63">
        <v>3294</v>
      </c>
      <c r="B198" s="64" t="s">
        <v>398</v>
      </c>
      <c r="C198" s="247" t="s">
        <v>399</v>
      </c>
      <c r="D198" s="194">
        <v>1500</v>
      </c>
      <c r="E198" s="194">
        <v>5500</v>
      </c>
      <c r="F198" s="45">
        <f t="shared" si="26"/>
        <v>366.66666666666663</v>
      </c>
    </row>
    <row r="199" spans="1:6" ht="12.75" customHeight="1" x14ac:dyDescent="0.25">
      <c r="A199" s="63">
        <v>3295</v>
      </c>
      <c r="B199" s="64" t="s">
        <v>400</v>
      </c>
      <c r="C199" s="247" t="s">
        <v>401</v>
      </c>
      <c r="D199" s="194">
        <v>258915.24</v>
      </c>
      <c r="E199" s="194">
        <v>1260</v>
      </c>
      <c r="F199" s="45">
        <f t="shared" si="26"/>
        <v>0.48664574553433004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227.21</v>
      </c>
      <c r="E201" s="194">
        <v>2292.14</v>
      </c>
      <c r="F201" s="45">
        <f t="shared" si="26"/>
        <v>1008.8200343294748</v>
      </c>
    </row>
    <row r="202" spans="1:6" ht="12.75" customHeight="1" x14ac:dyDescent="0.25">
      <c r="A202" s="63">
        <v>34</v>
      </c>
      <c r="B202" s="183" t="s">
        <v>406</v>
      </c>
      <c r="C202" s="247" t="s">
        <v>407</v>
      </c>
      <c r="D202" s="60">
        <f t="shared" ref="D202:E202" si="37">D203+D208+D216</f>
        <v>4341.8599999999997</v>
      </c>
      <c r="E202" s="60">
        <f t="shared" si="37"/>
        <v>1428.03</v>
      </c>
      <c r="F202" s="45">
        <f t="shared" si="26"/>
        <v>32.889821412942844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1103.5999999999999</v>
      </c>
      <c r="E208" s="60">
        <f t="shared" si="39"/>
        <v>777.66</v>
      </c>
      <c r="F208" s="45">
        <f t="shared" si="26"/>
        <v>70.465748459586806</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1103.5999999999999</v>
      </c>
      <c r="E214" s="194">
        <v>777.66</v>
      </c>
      <c r="F214" s="45">
        <f t="shared" si="26"/>
        <v>70.465748459586806</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3238.2599999999998</v>
      </c>
      <c r="E216" s="60">
        <f t="shared" si="40"/>
        <v>650.37</v>
      </c>
      <c r="F216" s="45">
        <f t="shared" si="26"/>
        <v>20.083933964536513</v>
      </c>
    </row>
    <row r="217" spans="1:6" ht="12.75" customHeight="1" x14ac:dyDescent="0.25">
      <c r="A217" s="63">
        <v>3431</v>
      </c>
      <c r="B217" s="182" t="s">
        <v>436</v>
      </c>
      <c r="C217" s="247" t="s">
        <v>437</v>
      </c>
      <c r="D217" s="194">
        <v>2651.66</v>
      </c>
      <c r="E217" s="194">
        <v>588.19000000000005</v>
      </c>
      <c r="F217" s="45">
        <f t="shared" si="26"/>
        <v>22.181953945830163</v>
      </c>
    </row>
    <row r="218" spans="1:6" ht="12.75" customHeight="1" x14ac:dyDescent="0.25">
      <c r="A218" s="63">
        <v>3432</v>
      </c>
      <c r="B218" s="65" t="s">
        <v>438</v>
      </c>
      <c r="C218" s="247" t="s">
        <v>439</v>
      </c>
      <c r="D218" s="194">
        <v>586.6</v>
      </c>
      <c r="E218" s="194">
        <v>62.18</v>
      </c>
      <c r="F218" s="45">
        <f t="shared" si="26"/>
        <v>10.600068189566995</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5095867.1000000006</v>
      </c>
      <c r="E299" s="60">
        <f>E152-E297+E298</f>
        <v>4289799.6700000009</v>
      </c>
      <c r="F299" s="45">
        <f t="shared" si="68"/>
        <v>84.181937751084618</v>
      </c>
    </row>
    <row r="300" spans="1:6" ht="12.75" customHeight="1" x14ac:dyDescent="0.25">
      <c r="A300" s="63" t="s">
        <v>582</v>
      </c>
      <c r="B300" s="64" t="s">
        <v>593</v>
      </c>
      <c r="C300" s="247" t="s">
        <v>594</v>
      </c>
      <c r="D300" s="60">
        <f>IF(D6&gt;=D299,D6-D299,0)</f>
        <v>232490.12999999989</v>
      </c>
      <c r="E300" s="60">
        <f>IF(E6&gt;=E299,E6-E299,0)</f>
        <v>0</v>
      </c>
      <c r="F300" s="45">
        <f t="shared" si="68"/>
        <v>0</v>
      </c>
    </row>
    <row r="301" spans="1:6" ht="12.75" customHeight="1" x14ac:dyDescent="0.25">
      <c r="A301" s="63" t="s">
        <v>582</v>
      </c>
      <c r="B301" s="64" t="s">
        <v>595</v>
      </c>
      <c r="C301" s="247" t="s">
        <v>596</v>
      </c>
      <c r="D301" s="60">
        <f>IF(D299&gt;=D6,D299-D6,0)</f>
        <v>0</v>
      </c>
      <c r="E301" s="60">
        <f>IF(E299&gt;=E6,E299-E6,0)</f>
        <v>135927.35000000102</v>
      </c>
      <c r="F301" s="45" t="str">
        <f t="shared" si="68"/>
        <v>-</v>
      </c>
    </row>
    <row r="302" spans="1:6" ht="12.75" customHeight="1" x14ac:dyDescent="0.25">
      <c r="A302" s="63">
        <v>92211</v>
      </c>
      <c r="B302" s="64" t="s">
        <v>597</v>
      </c>
      <c r="C302" s="247" t="s">
        <v>598</v>
      </c>
      <c r="D302" s="194">
        <v>73589.22</v>
      </c>
      <c r="E302" s="194">
        <v>70410.880000000005</v>
      </c>
      <c r="F302" s="45">
        <f t="shared" si="68"/>
        <v>95.680970663909747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9378.64</v>
      </c>
      <c r="E360" s="60">
        <f t="shared" si="86"/>
        <v>2828</v>
      </c>
      <c r="F360" s="45">
        <f t="shared" si="72"/>
        <v>30.153625685600471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9378.64</v>
      </c>
      <c r="E373" s="60">
        <f t="shared" si="90"/>
        <v>2828</v>
      </c>
      <c r="F373" s="45">
        <f t="shared" si="72"/>
        <v>30.153625685600471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9378.64</v>
      </c>
      <c r="E379" s="60">
        <f t="shared" si="92"/>
        <v>2828</v>
      </c>
      <c r="F379" s="45">
        <f t="shared" si="72"/>
        <v>30.153625685600471</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806.5</v>
      </c>
      <c r="E381" s="194">
        <v>2828</v>
      </c>
      <c r="F381" s="45">
        <f t="shared" si="72"/>
        <v>350.65096094234349</v>
      </c>
    </row>
    <row r="382" spans="1:6" ht="12.75" customHeight="1" x14ac:dyDescent="0.25">
      <c r="A382" s="63">
        <v>4223</v>
      </c>
      <c r="B382" s="64" t="s">
        <v>652</v>
      </c>
      <c r="C382" s="247" t="s">
        <v>743</v>
      </c>
      <c r="D382" s="194">
        <v>8572.14</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9378.64</v>
      </c>
      <c r="E418" s="60">
        <f t="shared" si="102"/>
        <v>2828</v>
      </c>
      <c r="F418" s="45">
        <f t="shared" si="72"/>
        <v>30.153625685600471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5328357.2300000004</v>
      </c>
      <c r="E422" s="60">
        <f>E6+E308</f>
        <v>4153872.32</v>
      </c>
      <c r="F422" s="45">
        <f t="shared" si="72"/>
        <v>77.957842177184503</v>
      </c>
    </row>
    <row r="423" spans="1:6" ht="12.75" customHeight="1" x14ac:dyDescent="0.25">
      <c r="A423" s="63" t="s">
        <v>582</v>
      </c>
      <c r="B423" s="64" t="s">
        <v>805</v>
      </c>
      <c r="C423" s="247" t="s">
        <v>806</v>
      </c>
      <c r="D423" s="60">
        <f t="shared" ref="D423:E423" si="103">D299+D360</f>
        <v>5105245.74</v>
      </c>
      <c r="E423" s="60">
        <f t="shared" si="103"/>
        <v>4292627.6700000009</v>
      </c>
      <c r="F423" s="45">
        <f t="shared" si="72"/>
        <v>84.082684529109471</v>
      </c>
    </row>
    <row r="424" spans="1:6" ht="12.75" customHeight="1" x14ac:dyDescent="0.25">
      <c r="A424" s="63" t="s">
        <v>582</v>
      </c>
      <c r="B424" s="64" t="s">
        <v>807</v>
      </c>
      <c r="C424" s="247" t="s">
        <v>808</v>
      </c>
      <c r="D424" s="60">
        <f t="shared" ref="D424:E424" si="104">IF(D422&gt;=D423,D422-D423,0)</f>
        <v>223111.49000000022</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138755.35000000102</v>
      </c>
      <c r="F425" s="45" t="str">
        <f t="shared" si="72"/>
        <v>-</v>
      </c>
    </row>
    <row r="426" spans="1:6" ht="12.75" customHeight="1" x14ac:dyDescent="0.25">
      <c r="A426" s="251" t="s">
        <v>811</v>
      </c>
      <c r="B426" s="183" t="s">
        <v>812</v>
      </c>
      <c r="C426" s="252" t="s">
        <v>813</v>
      </c>
      <c r="D426" s="60">
        <f t="shared" ref="D426:E426" si="106">IF(D302-D303+D419-D420&gt;=0,D302-D303+D419-D420,0)</f>
        <v>73589.22</v>
      </c>
      <c r="E426" s="60">
        <f t="shared" si="106"/>
        <v>70410.880000000005</v>
      </c>
      <c r="F426" s="45">
        <f t="shared" si="72"/>
        <v>95.680970663909747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6588.3</v>
      </c>
      <c r="E535" s="60">
        <f>E536+E571+E584+E597+E629</f>
        <v>6893.48</v>
      </c>
      <c r="F535" s="45">
        <f t="shared" si="109"/>
        <v>104.63215093423189</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6588.3</v>
      </c>
      <c r="E597" s="60">
        <f t="shared" si="152"/>
        <v>6893.48</v>
      </c>
      <c r="F597" s="45">
        <f t="shared" si="109"/>
        <v>104.63215093423189</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6588.3</v>
      </c>
      <c r="E609" s="60">
        <f t="shared" si="156"/>
        <v>6893.48</v>
      </c>
      <c r="F609" s="45">
        <f t="shared" si="109"/>
        <v>104.63215093423189</v>
      </c>
    </row>
    <row r="610" spans="1:6" ht="22.8" x14ac:dyDescent="0.25">
      <c r="A610" s="63">
        <v>5443</v>
      </c>
      <c r="B610" s="64" t="s">
        <v>1170</v>
      </c>
      <c r="C610" s="247" t="s">
        <v>1171</v>
      </c>
      <c r="D610" s="194">
        <v>6588.3</v>
      </c>
      <c r="E610" s="194">
        <v>6893.48</v>
      </c>
      <c r="F610" s="45">
        <f t="shared" si="109"/>
        <v>104.63215093423189</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6588.3</v>
      </c>
      <c r="E640" s="60">
        <f>IF(E535-E430&gt;=0,E535-E430,0)</f>
        <v>6893.48</v>
      </c>
      <c r="F640" s="45">
        <f t="shared" si="109"/>
        <v>104.63215093423189</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389456.44</v>
      </c>
      <c r="F642" s="45" t="str">
        <f t="shared" si="109"/>
        <v>-</v>
      </c>
    </row>
    <row r="643" spans="1:6" ht="12.75" customHeight="1" x14ac:dyDescent="0.25">
      <c r="A643" s="63" t="s">
        <v>582</v>
      </c>
      <c r="B643" s="64" t="s">
        <v>1236</v>
      </c>
      <c r="C643" s="247" t="s">
        <v>1237</v>
      </c>
      <c r="D643" s="60">
        <f>D422+D430</f>
        <v>5328357.2300000004</v>
      </c>
      <c r="E643" s="60">
        <f>E422+E430</f>
        <v>4153872.32</v>
      </c>
      <c r="F643" s="45">
        <f t="shared" si="109"/>
        <v>77.957842177184503</v>
      </c>
    </row>
    <row r="644" spans="1:6" ht="12.75" customHeight="1" x14ac:dyDescent="0.25">
      <c r="A644" s="63" t="s">
        <v>582</v>
      </c>
      <c r="B644" s="64" t="s">
        <v>1238</v>
      </c>
      <c r="C644" s="247" t="s">
        <v>1239</v>
      </c>
      <c r="D644" s="60">
        <f>D423+D535</f>
        <v>5111834.04</v>
      </c>
      <c r="E644" s="60">
        <f>E423+E535</f>
        <v>4299521.1500000013</v>
      </c>
      <c r="F644" s="45">
        <f t="shared" si="109"/>
        <v>84.109169357931677</v>
      </c>
    </row>
    <row r="645" spans="1:6" ht="12.75" customHeight="1" x14ac:dyDescent="0.25">
      <c r="A645" s="63" t="s">
        <v>582</v>
      </c>
      <c r="B645" s="64" t="s">
        <v>1240</v>
      </c>
      <c r="C645" s="247" t="s">
        <v>1241</v>
      </c>
      <c r="D645" s="60">
        <f t="shared" ref="D645:E645" si="163">IF(D643&gt;=D644,D643-D644,0)</f>
        <v>216523.19000000041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145648.83000000147</v>
      </c>
      <c r="F646" s="45" t="str">
        <f t="shared" si="109"/>
        <v>-</v>
      </c>
    </row>
    <row r="647" spans="1:6" ht="22.8" x14ac:dyDescent="0.25">
      <c r="A647" s="251" t="s">
        <v>1244</v>
      </c>
      <c r="B647" s="64" t="s">
        <v>1245</v>
      </c>
      <c r="C647" s="252" t="s">
        <v>1244</v>
      </c>
      <c r="D647" s="60">
        <f>IF(D426-D427+D641-D642&gt;=0,D426-D427+D641-D642,0)</f>
        <v>73589.22</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319045.56</v>
      </c>
      <c r="F648" s="45" t="str">
        <f t="shared" si="109"/>
        <v>-</v>
      </c>
    </row>
    <row r="649" spans="1:6" ht="22.8" x14ac:dyDescent="0.25">
      <c r="A649" s="63" t="s">
        <v>582</v>
      </c>
      <c r="B649" s="64" t="s">
        <v>1248</v>
      </c>
      <c r="C649" s="247" t="s">
        <v>1249</v>
      </c>
      <c r="D649" s="60">
        <f t="shared" ref="D649:E649" si="165">IF(D645+D647-D646-D648&gt;=0,D645+D647-D646-D648,0)</f>
        <v>290112.41000000038</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464694.39000000147</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72926.84</v>
      </c>
      <c r="E653" s="194">
        <v>17.82</v>
      </c>
      <c r="F653" s="45">
        <f t="shared" ref="F653:F740" si="167">IF(D653&lt;&gt;0,IF(E653/D653&gt;=100,"&gt;&gt;100",E653/D653*100),"-")</f>
        <v>2.4435447909164857E-2</v>
      </c>
    </row>
    <row r="654" spans="1:6" ht="12.75" customHeight="1" x14ac:dyDescent="0.25">
      <c r="A654" s="63" t="s">
        <v>1257</v>
      </c>
      <c r="B654" s="64" t="s">
        <v>1258</v>
      </c>
      <c r="C654" s="247" t="s">
        <v>1257</v>
      </c>
      <c r="D654" s="194">
        <v>6845451.21</v>
      </c>
      <c r="E654" s="194">
        <v>3651671.76</v>
      </c>
      <c r="F654" s="45">
        <f t="shared" si="167"/>
        <v>53.344500573834338</v>
      </c>
    </row>
    <row r="655" spans="1:6" ht="12.75" customHeight="1" x14ac:dyDescent="0.25">
      <c r="A655" s="63" t="s">
        <v>1259</v>
      </c>
      <c r="B655" s="64" t="s">
        <v>1260</v>
      </c>
      <c r="C655" s="247" t="s">
        <v>1259</v>
      </c>
      <c r="D655" s="194">
        <v>6303881.2599999998</v>
      </c>
      <c r="E655" s="194">
        <v>3353303.68</v>
      </c>
      <c r="F655" s="45">
        <f t="shared" si="167"/>
        <v>53.194270984729819</v>
      </c>
    </row>
    <row r="656" spans="1:6" ht="22.8" x14ac:dyDescent="0.25">
      <c r="A656" s="63">
        <v>11</v>
      </c>
      <c r="B656" s="64" t="s">
        <v>1261</v>
      </c>
      <c r="C656" s="247" t="s">
        <v>1262</v>
      </c>
      <c r="D656" s="60">
        <f t="shared" ref="D656:E656" si="168">+D653+D654-D655</f>
        <v>614496.79</v>
      </c>
      <c r="E656" s="60">
        <f t="shared" si="168"/>
        <v>298385.89999999944</v>
      </c>
      <c r="F656" s="45">
        <f t="shared" si="167"/>
        <v>48.557763824933801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80</v>
      </c>
      <c r="E658" s="253">
        <v>87</v>
      </c>
      <c r="F658" s="45">
        <f t="shared" si="167"/>
        <v>108.74999999999999</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80</v>
      </c>
      <c r="E660" s="253">
        <v>89</v>
      </c>
      <c r="F660" s="45">
        <f t="shared" si="167"/>
        <v>111.25</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3167.58</v>
      </c>
      <c r="E732" s="192">
        <v>0</v>
      </c>
      <c r="F732" s="71">
        <f t="shared" si="167"/>
        <v>0</v>
      </c>
    </row>
    <row r="733" spans="1:6" ht="12.75" customHeight="1" x14ac:dyDescent="0.25">
      <c r="A733" s="70">
        <v>31215</v>
      </c>
      <c r="B733" s="65" t="s">
        <v>1396</v>
      </c>
      <c r="C733" s="278" t="s">
        <v>1397</v>
      </c>
      <c r="D733" s="192">
        <v>1765.76</v>
      </c>
      <c r="E733" s="192">
        <v>1324.32</v>
      </c>
      <c r="F733" s="71">
        <f t="shared" si="167"/>
        <v>75</v>
      </c>
    </row>
    <row r="734" spans="1:6" ht="12.75" customHeight="1" x14ac:dyDescent="0.25">
      <c r="A734" s="70">
        <v>32121</v>
      </c>
      <c r="B734" s="65" t="s">
        <v>1398</v>
      </c>
      <c r="C734" s="278" t="s">
        <v>1399</v>
      </c>
      <c r="D734" s="192">
        <v>26786.1</v>
      </c>
      <c r="E734" s="192">
        <v>22678.94</v>
      </c>
      <c r="F734" s="71">
        <f t="shared" si="167"/>
        <v>84.666823464408779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460</v>
      </c>
      <c r="E736" s="194">
        <v>246.9</v>
      </c>
      <c r="F736" s="45">
        <f t="shared" si="167"/>
        <v>53.673913043478258</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172003.92</v>
      </c>
      <c r="E738" s="194">
        <v>3846.18</v>
      </c>
      <c r="F738" s="45">
        <f t="shared" si="167"/>
        <v>2.236100200507058</v>
      </c>
    </row>
    <row r="739" spans="1:6" ht="12.75" customHeight="1" x14ac:dyDescent="0.25">
      <c r="A739" s="70" t="s">
        <v>1408</v>
      </c>
      <c r="B739" s="65" t="s">
        <v>1409</v>
      </c>
      <c r="C739" s="278" t="s">
        <v>1408</v>
      </c>
      <c r="D739" s="192">
        <v>120459.04</v>
      </c>
      <c r="E739" s="192">
        <v>1954.77</v>
      </c>
      <c r="F739" s="71">
        <f t="shared" si="167"/>
        <v>1.6227673738724797</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1500</v>
      </c>
      <c r="E743" s="192">
        <v>5500</v>
      </c>
      <c r="F743" s="71">
        <f t="shared" ref="F743:F744" si="170">IF(D743&lt;&gt;0,IF(E743/D743&gt;=100,"&gt;&gt;100",E743/D743*100),"-")</f>
        <v>366.66666666666663</v>
      </c>
    </row>
    <row r="744" spans="1:6" ht="12.75" customHeight="1" x14ac:dyDescent="0.25">
      <c r="A744" s="70" t="s">
        <v>1418</v>
      </c>
      <c r="B744" s="65" t="s">
        <v>1419</v>
      </c>
      <c r="C744" s="277" t="s">
        <v>1418</v>
      </c>
      <c r="D744" s="192">
        <v>1552</v>
      </c>
      <c r="E744" s="192">
        <v>1260</v>
      </c>
      <c r="F744" s="71">
        <f t="shared" si="170"/>
        <v>81.185567010309285</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1103.5999999999999</v>
      </c>
      <c r="E766" s="194">
        <v>777.66</v>
      </c>
      <c r="F766" s="45">
        <f t="shared" si="169"/>
        <v>70.465748459586806</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6588.3</v>
      </c>
      <c r="E982" s="192">
        <v>6893.48</v>
      </c>
      <c r="F982" s="71">
        <f t="shared" si="169"/>
        <v>104.63215093423189</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v>
      </c>
      <c r="B70" s="65" t="s">
        <v>2240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922</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924</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926</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1132</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2371</v>
      </c>
      <c r="B141" s="182" t="s">
        <v>1136</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938</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1138</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940</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443210.88</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4339927.6099999994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17479.32</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4319620.2899999991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2386261.0299999998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1597265.13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1428.03</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334666.09999999998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2828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3902827.2599999993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15682.38</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3878206.8299999996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2360567.7999999998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1264488.8400000001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1649.87</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251500.32</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2828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6110.05</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6110.05</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880311.23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880311.23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29631.52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823943.94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26735.77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3155</v>
      </c>
      <c r="B1" s="390"/>
      <c r="C1" s="390"/>
      <c r="D1" s="390"/>
      <c r="E1" s="51" t="s">
        <v>3302</v>
      </c>
      <c r="F1" s="51"/>
      <c r="G1" s="51"/>
      <c r="H1" s="51"/>
      <c r="I1" s="51"/>
      <c r="J1" s="51"/>
      <c r="K1" s="51"/>
      <c r="L1" s="51"/>
      <c r="M1" s="51"/>
      <c r="N1" s="51"/>
      <c r="O1" s="51"/>
      <c r="P1" s="51"/>
    </row>
    <row r="2" spans="1:17" ht="37.5" customHeight="1" x14ac:dyDescent="0.25">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2</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3365</v>
      </c>
      <c r="P3" s="51"/>
    </row>
    <row r="4" spans="1:17" ht="19.5" customHeight="1" x14ac:dyDescent="0.25">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3335</v>
      </c>
      <c r="B23" s="394"/>
      <c r="C23" s="395"/>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Berek</cp:lastModifiedBy>
  <cp:lastPrinted>2026-04-27T14:12:53Z</cp:lastPrinted>
  <dcterms:created xsi:type="dcterms:W3CDTF">2022-04-01T05:14:30Z</dcterms:created>
  <dcterms:modified xsi:type="dcterms:W3CDTF">2026-07-17T12:25:01Z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